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application/x-msmetafile"/>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tsh\Documents\Mis Documentos\EJERCICIO 2025\AUDITORIA 2025\ASEH 2DO TRIM 2025\2DO TRIM\40\"/>
    </mc:Choice>
  </mc:AlternateContent>
  <xr:revisionPtr revIDLastSave="0" documentId="13_ncr:1_{F0A60C63-CD63-4CBF-BF9F-451D3DE2451F}" xr6:coauthVersionLast="47" xr6:coauthVersionMax="47" xr10:uidLastSave="{00000000-0000-0000-0000-000000000000}"/>
  <bookViews>
    <workbookView xWindow="-120" yWindow="-120" windowWidth="20730" windowHeight="11040" tabRatio="794" xr2:uid="{00000000-000D-0000-FFFF-FFFF00000000}"/>
  </bookViews>
  <sheets>
    <sheet name="CVE_OBRA NO APLICA" sheetId="3" r:id="rId1"/>
    <sheet name="Instructivo de llenado" sheetId="4" r:id="rId2"/>
    <sheet name="EJEMPLO -EJERCICIO" sheetId="7" r:id="rId3"/>
  </sheets>
  <externalReferences>
    <externalReference r:id="rId4"/>
    <externalReference r:id="rId5"/>
  </externalReferences>
  <definedNames>
    <definedName name="_xlnm.Print_Area" localSheetId="0">'CVE_OBRA NO APLICA'!$A$1:$T$28</definedName>
    <definedName name="_xlnm.Print_Area" localSheetId="2">'EJEMPLO -EJERCICIO'!$A$1:$T$146</definedName>
    <definedName name="contratistas">[1]base!$A$2:$K$104</definedName>
    <definedName name="CUMPLE">#REF!</definedName>
    <definedName name="especialidad">'[1].'!$E$21:$E$27</definedName>
    <definedName name="lista">'[1].'!$C$108:$C$112</definedName>
    <definedName name="PARTIDA">[1]Partida!$A$1:$B$150</definedName>
    <definedName name="progra">[2]PROGRAMA!$A$2:$B$62</definedName>
    <definedName name="PROGRAMA">[1]Progra!$A$2:$B$62</definedName>
    <definedName name="sub">[1]SUbProg!$A$1:$B$513</definedName>
    <definedName name="SUBPRO">[2]SUBPROG!$A$1:$B$512</definedName>
    <definedName name="subsec">[1]subsector!$A$1:$B$34</definedName>
    <definedName name="_xlnm.Print_Titles" localSheetId="0">'CVE_OBRA NO APLICA'!$13:$16</definedName>
    <definedName name="_xlnm.Print_Titles" localSheetId="2">'EJEMPLO -EJERCICIO'!$13:$16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2" i="7" l="1"/>
  <c r="R142" i="7"/>
  <c r="P142" i="7"/>
  <c r="L142" i="7"/>
  <c r="J142" i="7"/>
  <c r="H142" i="7"/>
  <c r="T142" i="7" s="1"/>
  <c r="F142" i="7"/>
  <c r="S141" i="7"/>
  <c r="R141" i="7"/>
  <c r="P141" i="7"/>
  <c r="N141" i="7"/>
  <c r="L141" i="7"/>
  <c r="J141" i="7"/>
  <c r="H141" i="7"/>
  <c r="T141" i="7" s="1"/>
  <c r="F141" i="7"/>
  <c r="S140" i="7"/>
  <c r="R140" i="7"/>
  <c r="P140" i="7"/>
  <c r="N140" i="7"/>
  <c r="L140" i="7"/>
  <c r="J140" i="7"/>
  <c r="H140" i="7"/>
  <c r="F140" i="7"/>
  <c r="S139" i="7"/>
  <c r="R139" i="7"/>
  <c r="P139" i="7"/>
  <c r="N139" i="7"/>
  <c r="L139" i="7"/>
  <c r="J139" i="7"/>
  <c r="H139" i="7"/>
  <c r="F139" i="7"/>
  <c r="S138" i="7"/>
  <c r="R138" i="7"/>
  <c r="P138" i="7"/>
  <c r="N138" i="7"/>
  <c r="L138" i="7"/>
  <c r="J138" i="7"/>
  <c r="H138" i="7"/>
  <c r="T138" i="7" s="1"/>
  <c r="F138" i="7"/>
  <c r="S137" i="7"/>
  <c r="R137" i="7"/>
  <c r="P137" i="7"/>
  <c r="N137" i="7"/>
  <c r="L137" i="7"/>
  <c r="J137" i="7"/>
  <c r="H137" i="7"/>
  <c r="T137" i="7" s="1"/>
  <c r="F137" i="7"/>
  <c r="S136" i="7"/>
  <c r="R136" i="7"/>
  <c r="P136" i="7"/>
  <c r="N136" i="7"/>
  <c r="L136" i="7"/>
  <c r="J136" i="7"/>
  <c r="H136" i="7"/>
  <c r="F136" i="7"/>
  <c r="S135" i="7"/>
  <c r="R135" i="7"/>
  <c r="P135" i="7"/>
  <c r="N135" i="7"/>
  <c r="L135" i="7"/>
  <c r="J135" i="7"/>
  <c r="H135" i="7"/>
  <c r="T135" i="7" s="1"/>
  <c r="F135" i="7"/>
  <c r="S134" i="7"/>
  <c r="R134" i="7"/>
  <c r="P134" i="7"/>
  <c r="N134" i="7"/>
  <c r="L134" i="7"/>
  <c r="J134" i="7"/>
  <c r="H134" i="7"/>
  <c r="F134" i="7"/>
  <c r="S133" i="7"/>
  <c r="R133" i="7"/>
  <c r="P133" i="7"/>
  <c r="N133" i="7"/>
  <c r="L133" i="7"/>
  <c r="J133" i="7"/>
  <c r="H133" i="7"/>
  <c r="F133" i="7"/>
  <c r="S132" i="7"/>
  <c r="R132" i="7"/>
  <c r="P132" i="7"/>
  <c r="N132" i="7"/>
  <c r="L132" i="7"/>
  <c r="J132" i="7"/>
  <c r="H132" i="7"/>
  <c r="F132" i="7"/>
  <c r="S131" i="7"/>
  <c r="R131" i="7"/>
  <c r="P131" i="7"/>
  <c r="N131" i="7"/>
  <c r="L131" i="7"/>
  <c r="J131" i="7"/>
  <c r="H131" i="7"/>
  <c r="F131" i="7"/>
  <c r="S130" i="7"/>
  <c r="R130" i="7"/>
  <c r="P130" i="7"/>
  <c r="N130" i="7"/>
  <c r="L130" i="7"/>
  <c r="J130" i="7"/>
  <c r="H130" i="7"/>
  <c r="F130" i="7"/>
  <c r="S129" i="7"/>
  <c r="R129" i="7"/>
  <c r="P129" i="7"/>
  <c r="N129" i="7"/>
  <c r="L129" i="7"/>
  <c r="J129" i="7"/>
  <c r="H129" i="7"/>
  <c r="F129" i="7"/>
  <c r="S128" i="7"/>
  <c r="R128" i="7"/>
  <c r="P128" i="7"/>
  <c r="N128" i="7"/>
  <c r="L128" i="7"/>
  <c r="J128" i="7"/>
  <c r="H128" i="7"/>
  <c r="F128" i="7"/>
  <c r="S127" i="7"/>
  <c r="R127" i="7"/>
  <c r="P127" i="7"/>
  <c r="N127" i="7"/>
  <c r="L127" i="7"/>
  <c r="J127" i="7"/>
  <c r="H127" i="7"/>
  <c r="F127" i="7"/>
  <c r="T126" i="7"/>
  <c r="S126" i="7"/>
  <c r="R126" i="7"/>
  <c r="P126" i="7"/>
  <c r="N126" i="7"/>
  <c r="L126" i="7"/>
  <c r="J126" i="7"/>
  <c r="H126" i="7"/>
  <c r="F126" i="7"/>
  <c r="S125" i="7"/>
  <c r="R125" i="7"/>
  <c r="P125" i="7"/>
  <c r="N125" i="7"/>
  <c r="L125" i="7"/>
  <c r="J125" i="7"/>
  <c r="H125" i="7"/>
  <c r="F125" i="7"/>
  <c r="S124" i="7"/>
  <c r="R124" i="7"/>
  <c r="P124" i="7"/>
  <c r="N124" i="7"/>
  <c r="L124" i="7"/>
  <c r="J124" i="7"/>
  <c r="H124" i="7"/>
  <c r="F124" i="7"/>
  <c r="S123" i="7"/>
  <c r="R123" i="7"/>
  <c r="P123" i="7"/>
  <c r="N123" i="7"/>
  <c r="L123" i="7"/>
  <c r="J123" i="7"/>
  <c r="H123" i="7"/>
  <c r="F123" i="7"/>
  <c r="S122" i="7"/>
  <c r="R122" i="7"/>
  <c r="P122" i="7"/>
  <c r="N122" i="7"/>
  <c r="L122" i="7"/>
  <c r="J122" i="7"/>
  <c r="H122" i="7"/>
  <c r="T122" i="7" s="1"/>
  <c r="F122" i="7"/>
  <c r="S121" i="7"/>
  <c r="R121" i="7"/>
  <c r="P121" i="7"/>
  <c r="N121" i="7"/>
  <c r="L121" i="7"/>
  <c r="J121" i="7"/>
  <c r="H121" i="7"/>
  <c r="T121" i="7" s="1"/>
  <c r="F121" i="7"/>
  <c r="S120" i="7"/>
  <c r="R120" i="7"/>
  <c r="P120" i="7"/>
  <c r="N120" i="7"/>
  <c r="L120" i="7"/>
  <c r="J120" i="7"/>
  <c r="H120" i="7"/>
  <c r="F120" i="7"/>
  <c r="S119" i="7"/>
  <c r="R119" i="7"/>
  <c r="P119" i="7"/>
  <c r="N119" i="7"/>
  <c r="L119" i="7"/>
  <c r="J119" i="7"/>
  <c r="H119" i="7"/>
  <c r="T119" i="7" s="1"/>
  <c r="F119" i="7"/>
  <c r="S118" i="7"/>
  <c r="R118" i="7"/>
  <c r="P118" i="7"/>
  <c r="N118" i="7"/>
  <c r="L118" i="7"/>
  <c r="J118" i="7"/>
  <c r="H118" i="7"/>
  <c r="T118" i="7" s="1"/>
  <c r="F118" i="7"/>
  <c r="S117" i="7"/>
  <c r="R117" i="7"/>
  <c r="P117" i="7"/>
  <c r="N117" i="7"/>
  <c r="L117" i="7"/>
  <c r="J117" i="7"/>
  <c r="H117" i="7"/>
  <c r="F117" i="7"/>
  <c r="S116" i="7"/>
  <c r="R116" i="7"/>
  <c r="P116" i="7"/>
  <c r="N116" i="7"/>
  <c r="L116" i="7"/>
  <c r="J116" i="7"/>
  <c r="H116" i="7"/>
  <c r="F116" i="7"/>
  <c r="S115" i="7"/>
  <c r="R115" i="7"/>
  <c r="P115" i="7"/>
  <c r="N115" i="7"/>
  <c r="L115" i="7"/>
  <c r="J115" i="7"/>
  <c r="H115" i="7"/>
  <c r="F115" i="7"/>
  <c r="S114" i="7"/>
  <c r="R114" i="7"/>
  <c r="P114" i="7"/>
  <c r="N114" i="7"/>
  <c r="L114" i="7"/>
  <c r="J114" i="7"/>
  <c r="H114" i="7"/>
  <c r="T114" i="7" s="1"/>
  <c r="F114" i="7"/>
  <c r="S113" i="7"/>
  <c r="R113" i="7"/>
  <c r="P113" i="7"/>
  <c r="N113" i="7"/>
  <c r="L113" i="7"/>
  <c r="J113" i="7"/>
  <c r="H113" i="7"/>
  <c r="F113" i="7"/>
  <c r="S112" i="7"/>
  <c r="R112" i="7"/>
  <c r="P112" i="7"/>
  <c r="N112" i="7"/>
  <c r="L112" i="7"/>
  <c r="J112" i="7"/>
  <c r="H112" i="7"/>
  <c r="F112" i="7"/>
  <c r="S111" i="7"/>
  <c r="R111" i="7"/>
  <c r="P111" i="7"/>
  <c r="N111" i="7"/>
  <c r="L111" i="7"/>
  <c r="J111" i="7"/>
  <c r="H111" i="7"/>
  <c r="F111" i="7"/>
  <c r="S110" i="7"/>
  <c r="R110" i="7"/>
  <c r="P110" i="7"/>
  <c r="N110" i="7"/>
  <c r="L110" i="7"/>
  <c r="J110" i="7"/>
  <c r="H110" i="7"/>
  <c r="T110" i="7" s="1"/>
  <c r="F110" i="7"/>
  <c r="S109" i="7"/>
  <c r="R109" i="7"/>
  <c r="P109" i="7"/>
  <c r="N109" i="7"/>
  <c r="L109" i="7"/>
  <c r="J109" i="7"/>
  <c r="H109" i="7"/>
  <c r="T109" i="7" s="1"/>
  <c r="F109" i="7"/>
  <c r="S108" i="7"/>
  <c r="R108" i="7"/>
  <c r="P108" i="7"/>
  <c r="N108" i="7"/>
  <c r="L108" i="7"/>
  <c r="J108" i="7"/>
  <c r="H108" i="7"/>
  <c r="F108" i="7"/>
  <c r="S107" i="7"/>
  <c r="R107" i="7"/>
  <c r="P107" i="7"/>
  <c r="N107" i="7"/>
  <c r="L107" i="7"/>
  <c r="J107" i="7"/>
  <c r="H107" i="7"/>
  <c r="F107" i="7"/>
  <c r="S106" i="7"/>
  <c r="R106" i="7"/>
  <c r="P106" i="7"/>
  <c r="N106" i="7"/>
  <c r="L106" i="7"/>
  <c r="J106" i="7"/>
  <c r="H106" i="7"/>
  <c r="T106" i="7" s="1"/>
  <c r="F106" i="7"/>
  <c r="S105" i="7"/>
  <c r="R105" i="7"/>
  <c r="P105" i="7"/>
  <c r="N105" i="7"/>
  <c r="L105" i="7"/>
  <c r="J105" i="7"/>
  <c r="H105" i="7"/>
  <c r="T105" i="7" s="1"/>
  <c r="F105" i="7"/>
  <c r="S104" i="7"/>
  <c r="R104" i="7"/>
  <c r="P104" i="7"/>
  <c r="N104" i="7"/>
  <c r="L104" i="7"/>
  <c r="J104" i="7"/>
  <c r="H104" i="7"/>
  <c r="F104" i="7"/>
  <c r="S103" i="7"/>
  <c r="R103" i="7"/>
  <c r="P103" i="7"/>
  <c r="N103" i="7"/>
  <c r="L103" i="7"/>
  <c r="J103" i="7"/>
  <c r="H103" i="7"/>
  <c r="T103" i="7" s="1"/>
  <c r="F103" i="7"/>
  <c r="S102" i="7"/>
  <c r="R102" i="7"/>
  <c r="P102" i="7"/>
  <c r="N102" i="7"/>
  <c r="L102" i="7"/>
  <c r="J102" i="7"/>
  <c r="H102" i="7"/>
  <c r="T102" i="7" s="1"/>
  <c r="F102" i="7"/>
  <c r="S101" i="7"/>
  <c r="R101" i="7"/>
  <c r="P101" i="7"/>
  <c r="N101" i="7"/>
  <c r="L101" i="7"/>
  <c r="J101" i="7"/>
  <c r="H101" i="7"/>
  <c r="F101" i="7"/>
  <c r="S100" i="7"/>
  <c r="R100" i="7"/>
  <c r="P100" i="7"/>
  <c r="N100" i="7"/>
  <c r="L100" i="7"/>
  <c r="J100" i="7"/>
  <c r="H100" i="7"/>
  <c r="F100" i="7"/>
  <c r="S99" i="7"/>
  <c r="R99" i="7"/>
  <c r="P99" i="7"/>
  <c r="N99" i="7"/>
  <c r="L99" i="7"/>
  <c r="J99" i="7"/>
  <c r="H99" i="7"/>
  <c r="F99" i="7"/>
  <c r="S98" i="7"/>
  <c r="R98" i="7"/>
  <c r="P98" i="7"/>
  <c r="N98" i="7"/>
  <c r="L98" i="7"/>
  <c r="J98" i="7"/>
  <c r="H98" i="7"/>
  <c r="F98" i="7"/>
  <c r="S97" i="7"/>
  <c r="R97" i="7"/>
  <c r="P97" i="7"/>
  <c r="N97" i="7"/>
  <c r="L97" i="7"/>
  <c r="J97" i="7"/>
  <c r="H97" i="7"/>
  <c r="F97" i="7"/>
  <c r="S96" i="7"/>
  <c r="R96" i="7"/>
  <c r="P96" i="7"/>
  <c r="N96" i="7"/>
  <c r="L96" i="7"/>
  <c r="J96" i="7"/>
  <c r="H96" i="7"/>
  <c r="F96" i="7"/>
  <c r="S95" i="7"/>
  <c r="R95" i="7"/>
  <c r="P95" i="7"/>
  <c r="N95" i="7"/>
  <c r="L95" i="7"/>
  <c r="J95" i="7"/>
  <c r="H95" i="7"/>
  <c r="F95" i="7"/>
  <c r="S94" i="7"/>
  <c r="R94" i="7"/>
  <c r="P94" i="7"/>
  <c r="N94" i="7"/>
  <c r="L94" i="7"/>
  <c r="J94" i="7"/>
  <c r="H94" i="7"/>
  <c r="T94" i="7" s="1"/>
  <c r="F94" i="7"/>
  <c r="S93" i="7"/>
  <c r="R93" i="7"/>
  <c r="P93" i="7"/>
  <c r="N93" i="7"/>
  <c r="L93" i="7"/>
  <c r="J93" i="7"/>
  <c r="H93" i="7"/>
  <c r="F93" i="7"/>
  <c r="S92" i="7"/>
  <c r="R92" i="7"/>
  <c r="P92" i="7"/>
  <c r="N92" i="7"/>
  <c r="L92" i="7"/>
  <c r="J92" i="7"/>
  <c r="H92" i="7"/>
  <c r="F92" i="7"/>
  <c r="S91" i="7"/>
  <c r="R91" i="7"/>
  <c r="P91" i="7"/>
  <c r="N91" i="7"/>
  <c r="L91" i="7"/>
  <c r="J91" i="7"/>
  <c r="H91" i="7"/>
  <c r="F91" i="7"/>
  <c r="S90" i="7"/>
  <c r="R90" i="7"/>
  <c r="P90" i="7"/>
  <c r="N90" i="7"/>
  <c r="L90" i="7"/>
  <c r="J90" i="7"/>
  <c r="H90" i="7"/>
  <c r="F90" i="7"/>
  <c r="S89" i="7"/>
  <c r="R89" i="7"/>
  <c r="P89" i="7"/>
  <c r="N89" i="7"/>
  <c r="L89" i="7"/>
  <c r="J89" i="7"/>
  <c r="H89" i="7"/>
  <c r="F89" i="7"/>
  <c r="S88" i="7"/>
  <c r="R88" i="7"/>
  <c r="P88" i="7"/>
  <c r="N88" i="7"/>
  <c r="L88" i="7"/>
  <c r="J88" i="7"/>
  <c r="H88" i="7"/>
  <c r="F88" i="7"/>
  <c r="S87" i="7"/>
  <c r="R87" i="7"/>
  <c r="P87" i="7"/>
  <c r="N87" i="7"/>
  <c r="L87" i="7"/>
  <c r="J87" i="7"/>
  <c r="H87" i="7"/>
  <c r="F87" i="7"/>
  <c r="S86" i="7"/>
  <c r="R86" i="7"/>
  <c r="P86" i="7"/>
  <c r="N86" i="7"/>
  <c r="L86" i="7"/>
  <c r="J86" i="7"/>
  <c r="H86" i="7"/>
  <c r="F86" i="7"/>
  <c r="S85" i="7"/>
  <c r="R85" i="7"/>
  <c r="P85" i="7"/>
  <c r="N85" i="7"/>
  <c r="L85" i="7"/>
  <c r="J85" i="7"/>
  <c r="H85" i="7"/>
  <c r="F85" i="7"/>
  <c r="S84" i="7"/>
  <c r="R84" i="7"/>
  <c r="P84" i="7"/>
  <c r="N84" i="7"/>
  <c r="L84" i="7"/>
  <c r="J84" i="7"/>
  <c r="H84" i="7"/>
  <c r="F84" i="7"/>
  <c r="S83" i="7"/>
  <c r="R83" i="7"/>
  <c r="P83" i="7"/>
  <c r="N83" i="7"/>
  <c r="L83" i="7"/>
  <c r="J83" i="7"/>
  <c r="H83" i="7"/>
  <c r="F83" i="7"/>
  <c r="S82" i="7"/>
  <c r="R82" i="7"/>
  <c r="P82" i="7"/>
  <c r="N82" i="7"/>
  <c r="L82" i="7"/>
  <c r="J82" i="7"/>
  <c r="H82" i="7"/>
  <c r="F82" i="7"/>
  <c r="S81" i="7"/>
  <c r="R81" i="7"/>
  <c r="P81" i="7"/>
  <c r="N81" i="7"/>
  <c r="L81" i="7"/>
  <c r="J81" i="7"/>
  <c r="H81" i="7"/>
  <c r="F81" i="7"/>
  <c r="S80" i="7"/>
  <c r="R80" i="7"/>
  <c r="P80" i="7"/>
  <c r="N80" i="7"/>
  <c r="L80" i="7"/>
  <c r="J80" i="7"/>
  <c r="H80" i="7"/>
  <c r="F80" i="7"/>
  <c r="S79" i="7"/>
  <c r="R79" i="7"/>
  <c r="P79" i="7"/>
  <c r="N79" i="7"/>
  <c r="L79" i="7"/>
  <c r="J79" i="7"/>
  <c r="H79" i="7"/>
  <c r="F79" i="7"/>
  <c r="S78" i="7"/>
  <c r="R78" i="7"/>
  <c r="P78" i="7"/>
  <c r="N78" i="7"/>
  <c r="L78" i="7"/>
  <c r="J78" i="7"/>
  <c r="H78" i="7"/>
  <c r="T78" i="7" s="1"/>
  <c r="F78" i="7"/>
  <c r="S77" i="7"/>
  <c r="R77" i="7"/>
  <c r="P77" i="7"/>
  <c r="N77" i="7"/>
  <c r="L77" i="7"/>
  <c r="J77" i="7"/>
  <c r="H77" i="7"/>
  <c r="F77" i="7"/>
  <c r="S76" i="7"/>
  <c r="R76" i="7"/>
  <c r="P76" i="7"/>
  <c r="N76" i="7"/>
  <c r="L76" i="7"/>
  <c r="J76" i="7"/>
  <c r="H76" i="7"/>
  <c r="F76" i="7"/>
  <c r="S75" i="7"/>
  <c r="R75" i="7"/>
  <c r="P75" i="7"/>
  <c r="N75" i="7"/>
  <c r="L75" i="7"/>
  <c r="J75" i="7"/>
  <c r="H75" i="7"/>
  <c r="F75" i="7"/>
  <c r="S74" i="7"/>
  <c r="R74" i="7"/>
  <c r="P74" i="7"/>
  <c r="N74" i="7"/>
  <c r="L74" i="7"/>
  <c r="J74" i="7"/>
  <c r="H74" i="7"/>
  <c r="F74" i="7"/>
  <c r="S73" i="7"/>
  <c r="R73" i="7"/>
  <c r="P73" i="7"/>
  <c r="N73" i="7"/>
  <c r="L73" i="7"/>
  <c r="J73" i="7"/>
  <c r="H73" i="7"/>
  <c r="F73" i="7"/>
  <c r="S72" i="7"/>
  <c r="R72" i="7"/>
  <c r="P72" i="7"/>
  <c r="N72" i="7"/>
  <c r="L72" i="7"/>
  <c r="J72" i="7"/>
  <c r="H72" i="7"/>
  <c r="F72" i="7"/>
  <c r="S71" i="7"/>
  <c r="R71" i="7"/>
  <c r="P71" i="7"/>
  <c r="N71" i="7"/>
  <c r="L71" i="7"/>
  <c r="J71" i="7"/>
  <c r="H71" i="7"/>
  <c r="F71" i="7"/>
  <c r="S70" i="7"/>
  <c r="R70" i="7"/>
  <c r="P70" i="7"/>
  <c r="N70" i="7"/>
  <c r="L70" i="7"/>
  <c r="J70" i="7"/>
  <c r="H70" i="7"/>
  <c r="T70" i="7" s="1"/>
  <c r="F70" i="7"/>
  <c r="S69" i="7"/>
  <c r="R69" i="7"/>
  <c r="P69" i="7"/>
  <c r="N69" i="7"/>
  <c r="L69" i="7"/>
  <c r="J69" i="7"/>
  <c r="H69" i="7"/>
  <c r="F69" i="7"/>
  <c r="S68" i="7"/>
  <c r="R68" i="7"/>
  <c r="P68" i="7"/>
  <c r="N68" i="7"/>
  <c r="L68" i="7"/>
  <c r="J68" i="7"/>
  <c r="H68" i="7"/>
  <c r="F68" i="7"/>
  <c r="S67" i="7"/>
  <c r="R67" i="7"/>
  <c r="P67" i="7"/>
  <c r="N67" i="7"/>
  <c r="L67" i="7"/>
  <c r="J67" i="7"/>
  <c r="H67" i="7"/>
  <c r="F67" i="7"/>
  <c r="S66" i="7"/>
  <c r="R66" i="7"/>
  <c r="P66" i="7"/>
  <c r="N66" i="7"/>
  <c r="L66" i="7"/>
  <c r="J66" i="7"/>
  <c r="H66" i="7"/>
  <c r="T66" i="7" s="1"/>
  <c r="F66" i="7"/>
  <c r="S65" i="7"/>
  <c r="R65" i="7"/>
  <c r="P65" i="7"/>
  <c r="N65" i="7"/>
  <c r="L65" i="7"/>
  <c r="J65" i="7"/>
  <c r="H65" i="7"/>
  <c r="F65" i="7"/>
  <c r="S64" i="7"/>
  <c r="R64" i="7"/>
  <c r="P64" i="7"/>
  <c r="N64" i="7"/>
  <c r="L64" i="7"/>
  <c r="J64" i="7"/>
  <c r="H64" i="7"/>
  <c r="F64" i="7"/>
  <c r="S63" i="7"/>
  <c r="R63" i="7"/>
  <c r="P63" i="7"/>
  <c r="N63" i="7"/>
  <c r="L63" i="7"/>
  <c r="J63" i="7"/>
  <c r="H63" i="7"/>
  <c r="F63" i="7"/>
  <c r="S62" i="7"/>
  <c r="R62" i="7"/>
  <c r="P62" i="7"/>
  <c r="N62" i="7"/>
  <c r="L62" i="7"/>
  <c r="J62" i="7"/>
  <c r="T62" i="7" s="1"/>
  <c r="H62" i="7"/>
  <c r="F62" i="7"/>
  <c r="S61" i="7"/>
  <c r="R61" i="7"/>
  <c r="P61" i="7"/>
  <c r="N61" i="7"/>
  <c r="L61" i="7"/>
  <c r="J61" i="7"/>
  <c r="H61" i="7"/>
  <c r="F61" i="7"/>
  <c r="S60" i="7"/>
  <c r="R60" i="7"/>
  <c r="P60" i="7"/>
  <c r="N60" i="7"/>
  <c r="L60" i="7"/>
  <c r="J60" i="7"/>
  <c r="H60" i="7"/>
  <c r="F60" i="7"/>
  <c r="S59" i="7"/>
  <c r="R59" i="7"/>
  <c r="P59" i="7"/>
  <c r="N59" i="7"/>
  <c r="L59" i="7"/>
  <c r="J59" i="7"/>
  <c r="H59" i="7"/>
  <c r="F59" i="7"/>
  <c r="S58" i="7"/>
  <c r="R58" i="7"/>
  <c r="P58" i="7"/>
  <c r="N58" i="7"/>
  <c r="L58" i="7"/>
  <c r="J58" i="7"/>
  <c r="H58" i="7"/>
  <c r="F58" i="7"/>
  <c r="S57" i="7"/>
  <c r="R57" i="7"/>
  <c r="P57" i="7"/>
  <c r="N57" i="7"/>
  <c r="L57" i="7"/>
  <c r="J57" i="7"/>
  <c r="H57" i="7"/>
  <c r="F57" i="7"/>
  <c r="S56" i="7"/>
  <c r="R56" i="7"/>
  <c r="P56" i="7"/>
  <c r="N56" i="7"/>
  <c r="L56" i="7"/>
  <c r="J56" i="7"/>
  <c r="H56" i="7"/>
  <c r="F56" i="7"/>
  <c r="S55" i="7"/>
  <c r="R55" i="7"/>
  <c r="P55" i="7"/>
  <c r="N55" i="7"/>
  <c r="L55" i="7"/>
  <c r="J55" i="7"/>
  <c r="H55" i="7"/>
  <c r="F55" i="7"/>
  <c r="S54" i="7"/>
  <c r="R54" i="7"/>
  <c r="P54" i="7"/>
  <c r="N54" i="7"/>
  <c r="L54" i="7"/>
  <c r="J54" i="7"/>
  <c r="H54" i="7"/>
  <c r="F54" i="7"/>
  <c r="S53" i="7"/>
  <c r="R53" i="7"/>
  <c r="P53" i="7"/>
  <c r="N53" i="7"/>
  <c r="L53" i="7"/>
  <c r="J53" i="7"/>
  <c r="H53" i="7"/>
  <c r="F53" i="7"/>
  <c r="S52" i="7"/>
  <c r="R52" i="7"/>
  <c r="P52" i="7"/>
  <c r="N52" i="7"/>
  <c r="L52" i="7"/>
  <c r="J52" i="7"/>
  <c r="H52" i="7"/>
  <c r="F52" i="7"/>
  <c r="S51" i="7"/>
  <c r="R51" i="7"/>
  <c r="P51" i="7"/>
  <c r="N51" i="7"/>
  <c r="L51" i="7"/>
  <c r="J51" i="7"/>
  <c r="H51" i="7"/>
  <c r="F51" i="7"/>
  <c r="S50" i="7"/>
  <c r="R50" i="7"/>
  <c r="P50" i="7"/>
  <c r="N50" i="7"/>
  <c r="L50" i="7"/>
  <c r="J50" i="7"/>
  <c r="H50" i="7"/>
  <c r="F50" i="7"/>
  <c r="S49" i="7"/>
  <c r="R49" i="7"/>
  <c r="P49" i="7"/>
  <c r="N49" i="7"/>
  <c r="L49" i="7"/>
  <c r="J49" i="7"/>
  <c r="H49" i="7"/>
  <c r="F49" i="7"/>
  <c r="S48" i="7"/>
  <c r="R48" i="7"/>
  <c r="P48" i="7"/>
  <c r="N48" i="7"/>
  <c r="L48" i="7"/>
  <c r="J48" i="7"/>
  <c r="H48" i="7"/>
  <c r="F48" i="7"/>
  <c r="S47" i="7"/>
  <c r="R47" i="7"/>
  <c r="P47" i="7"/>
  <c r="N47" i="7"/>
  <c r="L47" i="7"/>
  <c r="J47" i="7"/>
  <c r="H47" i="7"/>
  <c r="F47" i="7"/>
  <c r="S46" i="7"/>
  <c r="R46" i="7"/>
  <c r="P46" i="7"/>
  <c r="N46" i="7"/>
  <c r="L46" i="7"/>
  <c r="J46" i="7"/>
  <c r="H46" i="7"/>
  <c r="F46" i="7"/>
  <c r="S45" i="7"/>
  <c r="R45" i="7"/>
  <c r="P45" i="7"/>
  <c r="N45" i="7"/>
  <c r="L45" i="7"/>
  <c r="J45" i="7"/>
  <c r="H45" i="7"/>
  <c r="F45" i="7"/>
  <c r="S44" i="7"/>
  <c r="R44" i="7"/>
  <c r="P44" i="7"/>
  <c r="N44" i="7"/>
  <c r="L44" i="7"/>
  <c r="J44" i="7"/>
  <c r="H44" i="7"/>
  <c r="F44" i="7"/>
  <c r="S43" i="7"/>
  <c r="R43" i="7"/>
  <c r="P43" i="7"/>
  <c r="N43" i="7"/>
  <c r="L43" i="7"/>
  <c r="J43" i="7"/>
  <c r="H43" i="7"/>
  <c r="F43" i="7"/>
  <c r="S42" i="7"/>
  <c r="R42" i="7"/>
  <c r="P42" i="7"/>
  <c r="N42" i="7"/>
  <c r="L42" i="7"/>
  <c r="J42" i="7"/>
  <c r="H42" i="7"/>
  <c r="F42" i="7"/>
  <c r="S41" i="7"/>
  <c r="R41" i="7"/>
  <c r="P41" i="7"/>
  <c r="N41" i="7"/>
  <c r="L41" i="7"/>
  <c r="J41" i="7"/>
  <c r="H41" i="7"/>
  <c r="F41" i="7"/>
  <c r="S40" i="7"/>
  <c r="R40" i="7"/>
  <c r="P40" i="7"/>
  <c r="N40" i="7"/>
  <c r="L40" i="7"/>
  <c r="J40" i="7"/>
  <c r="H40" i="7"/>
  <c r="F40" i="7"/>
  <c r="S39" i="7"/>
  <c r="R39" i="7"/>
  <c r="P39" i="7"/>
  <c r="N39" i="7"/>
  <c r="L39" i="7"/>
  <c r="J39" i="7"/>
  <c r="H39" i="7"/>
  <c r="F39" i="7"/>
  <c r="S38" i="7"/>
  <c r="R38" i="7"/>
  <c r="P38" i="7"/>
  <c r="N38" i="7"/>
  <c r="L38" i="7"/>
  <c r="J38" i="7"/>
  <c r="H38" i="7"/>
  <c r="F38" i="7"/>
  <c r="S37" i="7"/>
  <c r="R37" i="7"/>
  <c r="P37" i="7"/>
  <c r="N37" i="7"/>
  <c r="L37" i="7"/>
  <c r="J37" i="7"/>
  <c r="H37" i="7"/>
  <c r="F37" i="7"/>
  <c r="S36" i="7"/>
  <c r="R36" i="7"/>
  <c r="P36" i="7"/>
  <c r="N36" i="7"/>
  <c r="L36" i="7"/>
  <c r="J36" i="7"/>
  <c r="H36" i="7"/>
  <c r="F36" i="7"/>
  <c r="S35" i="7"/>
  <c r="R35" i="7"/>
  <c r="P35" i="7"/>
  <c r="N35" i="7"/>
  <c r="L35" i="7"/>
  <c r="J35" i="7"/>
  <c r="H35" i="7"/>
  <c r="F35" i="7"/>
  <c r="S34" i="7"/>
  <c r="R34" i="7"/>
  <c r="P34" i="7"/>
  <c r="N34" i="7"/>
  <c r="L34" i="7"/>
  <c r="J34" i="7"/>
  <c r="H34" i="7"/>
  <c r="F34" i="7"/>
  <c r="S33" i="7"/>
  <c r="R33" i="7"/>
  <c r="P33" i="7"/>
  <c r="N33" i="7"/>
  <c r="L33" i="7"/>
  <c r="J33" i="7"/>
  <c r="H33" i="7"/>
  <c r="F33" i="7"/>
  <c r="S32" i="7"/>
  <c r="R32" i="7"/>
  <c r="P32" i="7"/>
  <c r="N32" i="7"/>
  <c r="L32" i="7"/>
  <c r="J32" i="7"/>
  <c r="H32" i="7"/>
  <c r="F32" i="7"/>
  <c r="S31" i="7"/>
  <c r="R31" i="7"/>
  <c r="P31" i="7"/>
  <c r="N31" i="7"/>
  <c r="L31" i="7"/>
  <c r="J31" i="7"/>
  <c r="H31" i="7"/>
  <c r="F31" i="7"/>
  <c r="S30" i="7"/>
  <c r="R30" i="7"/>
  <c r="P30" i="7"/>
  <c r="N30" i="7"/>
  <c r="L30" i="7"/>
  <c r="J30" i="7"/>
  <c r="H30" i="7"/>
  <c r="F30" i="7"/>
  <c r="S29" i="7"/>
  <c r="R29" i="7"/>
  <c r="P29" i="7"/>
  <c r="N29" i="7"/>
  <c r="L29" i="7"/>
  <c r="J29" i="7"/>
  <c r="H29" i="7"/>
  <c r="F29" i="7"/>
  <c r="S28" i="7"/>
  <c r="R28" i="7"/>
  <c r="P28" i="7"/>
  <c r="N28" i="7"/>
  <c r="L28" i="7"/>
  <c r="J28" i="7"/>
  <c r="T28" i="7" s="1"/>
  <c r="H28" i="7"/>
  <c r="F28" i="7"/>
  <c r="S27" i="7"/>
  <c r="R27" i="7"/>
  <c r="P27" i="7"/>
  <c r="N27" i="7"/>
  <c r="L27" i="7"/>
  <c r="J27" i="7"/>
  <c r="H27" i="7"/>
  <c r="F27" i="7"/>
  <c r="S26" i="7"/>
  <c r="R26" i="7"/>
  <c r="P26" i="7"/>
  <c r="N26" i="7"/>
  <c r="L26" i="7"/>
  <c r="J26" i="7"/>
  <c r="H26" i="7"/>
  <c r="F26" i="7"/>
  <c r="S25" i="7"/>
  <c r="R25" i="7"/>
  <c r="P25" i="7"/>
  <c r="N25" i="7"/>
  <c r="L25" i="7"/>
  <c r="J25" i="7"/>
  <c r="H25" i="7"/>
  <c r="F25" i="7"/>
  <c r="S24" i="7"/>
  <c r="R24" i="7"/>
  <c r="P24" i="7"/>
  <c r="N24" i="7"/>
  <c r="L24" i="7"/>
  <c r="J24" i="7"/>
  <c r="H24" i="7"/>
  <c r="F24" i="7"/>
  <c r="S23" i="7"/>
  <c r="R23" i="7"/>
  <c r="P23" i="7"/>
  <c r="N23" i="7"/>
  <c r="L23" i="7"/>
  <c r="J23" i="7"/>
  <c r="H23" i="7"/>
  <c r="F23" i="7"/>
  <c r="S22" i="7"/>
  <c r="R22" i="7"/>
  <c r="P22" i="7"/>
  <c r="N22" i="7"/>
  <c r="L22" i="7"/>
  <c r="J22" i="7"/>
  <c r="H22" i="7"/>
  <c r="F22" i="7"/>
  <c r="S21" i="7"/>
  <c r="R21" i="7"/>
  <c r="P21" i="7"/>
  <c r="N21" i="7"/>
  <c r="L21" i="7"/>
  <c r="J21" i="7"/>
  <c r="H21" i="7"/>
  <c r="F21" i="7"/>
  <c r="S20" i="7"/>
  <c r="R20" i="7"/>
  <c r="P20" i="7"/>
  <c r="N20" i="7"/>
  <c r="L20" i="7"/>
  <c r="J20" i="7"/>
  <c r="T20" i="7" s="1"/>
  <c r="H20" i="7"/>
  <c r="F20" i="7"/>
  <c r="S19" i="7"/>
  <c r="R19" i="7"/>
  <c r="P19" i="7"/>
  <c r="N19" i="7"/>
  <c r="L19" i="7"/>
  <c r="J19" i="7"/>
  <c r="H19" i="7"/>
  <c r="F19" i="7"/>
  <c r="S18" i="7"/>
  <c r="R18" i="7"/>
  <c r="J18" i="7"/>
  <c r="H18" i="7"/>
  <c r="F18" i="7"/>
  <c r="S17" i="7"/>
  <c r="R17" i="7"/>
  <c r="J17" i="7"/>
  <c r="H17" i="7"/>
  <c r="F17" i="7"/>
  <c r="S18" i="3"/>
  <c r="H18" i="3"/>
  <c r="T80" i="7" l="1"/>
  <c r="T82" i="7"/>
  <c r="T84" i="7"/>
  <c r="T30" i="7"/>
  <c r="T34" i="7"/>
  <c r="T38" i="7"/>
  <c r="T39" i="7"/>
  <c r="T41" i="7"/>
  <c r="T42" i="7"/>
  <c r="T45" i="7"/>
  <c r="T46" i="7"/>
  <c r="T54" i="7"/>
  <c r="T55" i="7"/>
  <c r="T57" i="7"/>
  <c r="T58" i="7"/>
  <c r="T59" i="7"/>
  <c r="T128" i="7"/>
  <c r="T132" i="7"/>
  <c r="T36" i="7"/>
  <c r="T100" i="7"/>
  <c r="T44" i="7"/>
  <c r="T96" i="7"/>
  <c r="T98" i="7"/>
  <c r="T108" i="7"/>
  <c r="T48" i="7"/>
  <c r="T50" i="7"/>
  <c r="T52" i="7"/>
  <c r="T60" i="7"/>
  <c r="T71" i="7"/>
  <c r="T73" i="7"/>
  <c r="T74" i="7"/>
  <c r="T75" i="7"/>
  <c r="T77" i="7"/>
  <c r="T112" i="7"/>
  <c r="T116" i="7"/>
  <c r="T124" i="7"/>
  <c r="T130" i="7"/>
  <c r="T32" i="7"/>
  <c r="T22" i="7"/>
  <c r="T23" i="7"/>
  <c r="T25" i="7"/>
  <c r="T26" i="7"/>
  <c r="T27" i="7"/>
  <c r="T29" i="7"/>
  <c r="T64" i="7"/>
  <c r="T68" i="7"/>
  <c r="T86" i="7"/>
  <c r="T87" i="7"/>
  <c r="T89" i="7"/>
  <c r="T90" i="7"/>
  <c r="T91" i="7"/>
  <c r="T93" i="7"/>
  <c r="T134" i="7"/>
  <c r="T17" i="7"/>
  <c r="L144" i="7"/>
  <c r="T24" i="7"/>
  <c r="T40" i="7"/>
  <c r="T43" i="7"/>
  <c r="T56" i="7"/>
  <c r="T61" i="7"/>
  <c r="T72" i="7"/>
  <c r="T88" i="7"/>
  <c r="T104" i="7"/>
  <c r="T107" i="7"/>
  <c r="T120" i="7"/>
  <c r="T123" i="7"/>
  <c r="T125" i="7"/>
  <c r="T136" i="7"/>
  <c r="T139" i="7"/>
  <c r="J144" i="7"/>
  <c r="T18" i="7"/>
  <c r="F144" i="7"/>
  <c r="F145" i="7" s="1"/>
  <c r="F146" i="7" s="1"/>
  <c r="N144" i="7"/>
  <c r="T31" i="7"/>
  <c r="T33" i="7"/>
  <c r="T47" i="7"/>
  <c r="T49" i="7"/>
  <c r="T63" i="7"/>
  <c r="T65" i="7"/>
  <c r="T76" i="7"/>
  <c r="T79" i="7"/>
  <c r="T81" i="7"/>
  <c r="T92" i="7"/>
  <c r="T95" i="7"/>
  <c r="T97" i="7"/>
  <c r="T111" i="7"/>
  <c r="T113" i="7"/>
  <c r="T127" i="7"/>
  <c r="T129" i="7"/>
  <c r="T140" i="7"/>
  <c r="R144" i="7"/>
  <c r="R145" i="7" s="1"/>
  <c r="R146" i="7" s="1"/>
  <c r="T19" i="7"/>
  <c r="P144" i="7"/>
  <c r="P145" i="7" s="1"/>
  <c r="P146" i="7" s="1"/>
  <c r="T21" i="7"/>
  <c r="T35" i="7"/>
  <c r="T37" i="7"/>
  <c r="T51" i="7"/>
  <c r="T53" i="7"/>
  <c r="T67" i="7"/>
  <c r="T69" i="7"/>
  <c r="T83" i="7"/>
  <c r="T85" i="7"/>
  <c r="T99" i="7"/>
  <c r="T101" i="7"/>
  <c r="T115" i="7"/>
  <c r="T117" i="7"/>
  <c r="T131" i="7"/>
  <c r="T133" i="7"/>
  <c r="L145" i="7"/>
  <c r="L146" i="7" s="1"/>
  <c r="J145" i="7"/>
  <c r="J146" i="7" s="1"/>
  <c r="H144" i="7"/>
  <c r="T144" i="7" l="1"/>
  <c r="N145" i="7"/>
  <c r="N146" i="7" s="1"/>
  <c r="H145" i="7"/>
  <c r="H146" i="7" s="1"/>
  <c r="T145" i="7"/>
  <c r="T146" i="7" s="1"/>
  <c r="F19" i="3"/>
  <c r="F24" i="3" l="1"/>
  <c r="H24" i="3"/>
  <c r="J24" i="3"/>
  <c r="L24" i="3"/>
  <c r="N24" i="3"/>
  <c r="P24" i="3"/>
  <c r="R24" i="3"/>
  <c r="S24" i="3"/>
  <c r="T24" i="3" l="1"/>
  <c r="F18" i="3"/>
  <c r="F20" i="3"/>
  <c r="F21" i="3"/>
  <c r="F22" i="3"/>
  <c r="F23" i="3"/>
  <c r="F26" i="3" l="1"/>
  <c r="F27" i="3" s="1"/>
  <c r="F28" i="3" s="1"/>
  <c r="S23" i="3"/>
  <c r="R23" i="3"/>
  <c r="P23" i="3"/>
  <c r="N23" i="3"/>
  <c r="L23" i="3"/>
  <c r="J23" i="3"/>
  <c r="H23" i="3"/>
  <c r="S22" i="3"/>
  <c r="R22" i="3"/>
  <c r="P22" i="3"/>
  <c r="N22" i="3"/>
  <c r="L22" i="3"/>
  <c r="J22" i="3"/>
  <c r="H22" i="3"/>
  <c r="S21" i="3"/>
  <c r="R21" i="3"/>
  <c r="P21" i="3"/>
  <c r="N21" i="3"/>
  <c r="L21" i="3"/>
  <c r="J21" i="3"/>
  <c r="H21" i="3"/>
  <c r="S20" i="3"/>
  <c r="R20" i="3"/>
  <c r="P20" i="3"/>
  <c r="N20" i="3"/>
  <c r="L20" i="3"/>
  <c r="J20" i="3"/>
  <c r="H20" i="3"/>
  <c r="S19" i="3"/>
  <c r="R19" i="3"/>
  <c r="P19" i="3"/>
  <c r="N19" i="3"/>
  <c r="L19" i="3"/>
  <c r="J19" i="3"/>
  <c r="H19" i="3"/>
  <c r="R18" i="3"/>
  <c r="P18" i="3"/>
  <c r="N18" i="3"/>
  <c r="L18" i="3"/>
  <c r="J18" i="3"/>
  <c r="T18" i="3" s="1"/>
  <c r="N26" i="3" l="1"/>
  <c r="N27" i="3" s="1"/>
  <c r="N28" i="3" s="1"/>
  <c r="T19" i="3"/>
  <c r="T23" i="3"/>
  <c r="H26" i="3"/>
  <c r="H27" i="3" s="1"/>
  <c r="H28" i="3" s="1"/>
  <c r="P26" i="3"/>
  <c r="P27" i="3" s="1"/>
  <c r="P28" i="3" s="1"/>
  <c r="T22" i="3"/>
  <c r="J26" i="3"/>
  <c r="J27" i="3" s="1"/>
  <c r="J28" i="3" s="1"/>
  <c r="R26" i="3"/>
  <c r="R27" i="3" s="1"/>
  <c r="R28" i="3" s="1"/>
  <c r="T21" i="3"/>
  <c r="L26" i="3"/>
  <c r="L27" i="3" s="1"/>
  <c r="L28" i="3" s="1"/>
  <c r="T20" i="3"/>
  <c r="T26" i="3" l="1"/>
  <c r="T27" i="3" s="1"/>
  <c r="T28" i="3" s="1"/>
</calcChain>
</file>

<file path=xl/sharedStrings.xml><?xml version="1.0" encoding="utf-8"?>
<sst xmlns="http://schemas.openxmlformats.org/spreadsheetml/2006/main" count="445" uniqueCount="295">
  <si>
    <t>Unidad</t>
  </si>
  <si>
    <t>P.U. (Pesos)</t>
  </si>
  <si>
    <t>Importe</t>
  </si>
  <si>
    <t>Volúmen estimado</t>
  </si>
  <si>
    <t>Volumen total estimado</t>
  </si>
  <si>
    <t>Importe estimado</t>
  </si>
  <si>
    <t>Estimación  1</t>
  </si>
  <si>
    <t>Estimación 2</t>
  </si>
  <si>
    <t>Estimación 3</t>
  </si>
  <si>
    <t>Estimación 4</t>
  </si>
  <si>
    <t>Estimación 5</t>
  </si>
  <si>
    <t>REHABILITACIÓN DEL MODULO</t>
  </si>
  <si>
    <t>RETIROS Y DEMOLOCIONES</t>
  </si>
  <si>
    <t>D012</t>
  </si>
  <si>
    <t xml:space="preserve">   DEMOLICION A MANO DE MURO DE MAMPOSTERIA DE PIEDRA BRAZA; INCLUYE CARGA, DESCARGA Y ACOMODO DE LOS MATERIALES AL LUGAR DE DEPOSITO, MANO DE OBRA Y HERRAMIENTA</t>
  </si>
  <si>
    <t>M3</t>
  </si>
  <si>
    <t>D011</t>
  </si>
  <si>
    <t xml:space="preserve">   DEMOLICION A MANO DE CONCRETO HIDRAULICO ARMADO EN ELEMENTOS ESTRUCTURALES SIN RECUPERACION DE ACERO; INCLUYE CARGA, DESCARGA Y ACOMODO DE LOS MATERIALES AL LUGAR DE DEPOSITO, MANO DE OBRA Y HERRAMIENTA</t>
  </si>
  <si>
    <t>RET-VB</t>
  </si>
  <si>
    <t xml:space="preserve">      RETIRO DE MURO DE VITROBLOCK SIN RECUPERACIÓN. INCLUYE MANIOBRAS, ACARREOS, LIMPIEZA Y RETIRO FUERA DE LA OBRA, MANO DE OBRA Y HERRAMIENTA.</t>
  </si>
  <si>
    <t>m2</t>
  </si>
  <si>
    <t>DES-TB</t>
  </si>
  <si>
    <t xml:space="preserve">   DESASOLVE DE LÍNEA DE DRENAJE POR MEDIOS MANUALES. INCLUYE ACARREOS, RETIRO DE MATERIA PRODUCTO DE DESASOLVE FUERA DE LA OBRA, LIMPIEZA, MANO DE OBRA Y HERRAMIENTA.</t>
  </si>
  <si>
    <t>ML</t>
  </si>
  <si>
    <t>DES-BQ</t>
  </si>
  <si>
    <t xml:space="preserve">   DESASOLVE DE BOCA DE TORMENTA DE 5.00X0.40 CM Y PROF DE 0.50 M POR MEDIOS MANUALES. INCLUYE ACARREOS, RETIRO DE MATERIA PRODUCTO DE DESASOLVE FUERA DE LA OBRA, LIMPIEZA, MANO DE OBRA Y HERRAMIENTA.</t>
  </si>
  <si>
    <t>PZA</t>
  </si>
  <si>
    <t>RET-RG</t>
  </si>
  <si>
    <t xml:space="preserve">   RETIRO DE REGADERA, BRAZO Y MANERALES SIN RECUPERACION. INCLUYE MANIOBRAS, MANO DE OBRA Y HERRAMIENTA.</t>
  </si>
  <si>
    <t>pza</t>
  </si>
  <si>
    <t>RET-DM1</t>
  </si>
  <si>
    <t xml:space="preserve">   RETIRO DE DOMO DE 100X120M HASTA 150X150 CM SIN RECUPERACIÓN, INCLUYE MANIOBRAS, ACARREO A SITIO ASIGNADO, MANO DE OBRA Y HERRAMIENTA.</t>
  </si>
  <si>
    <t>RET-C-AN</t>
  </si>
  <si>
    <t xml:space="preserve">   RETIRO DE CORTINA ANTIBACTERIANA Y RIEL (LINEAL O CURVO) CON RECUPERACION. INCLUYE DESMONTAJE, ACARREO A SITIO ASIGNADO, MANO DE OBRA Y HERRAMIENTA.</t>
  </si>
  <si>
    <t>RET-LTR</t>
  </si>
  <si>
    <t xml:space="preserve">   RETIRO DE LETRERO DE SEÑALIZACION SIN RECUPERACIÓN. INCLUYE MANO DE OBRA Y HERRAMIENTA.</t>
  </si>
  <si>
    <t>D044</t>
  </si>
  <si>
    <t xml:space="preserve">   RETIRO DE IMPERMEABILIZACION Y LIMPIEZA DE SUPERFICIE. INCLUYE RETIRO DE MATERIAL FUERA DEL AREA DE TRABAJO, MANO DE OBRA Y HERRAMIENTA.</t>
  </si>
  <si>
    <t>M2</t>
  </si>
  <si>
    <t>AC-0230</t>
  </si>
  <si>
    <t xml:space="preserve">   ACARREO DE LOS MATERIALES PRODUCTO DE LAS EXCAVACIONES, DEMOLICIONES Y  PETREOS , INCLUYE CARGA Y ACARREO,  PARA EL 1ER KM (MEDIDO COMPACTO).</t>
  </si>
  <si>
    <t>AC-0240</t>
  </si>
  <si>
    <t xml:space="preserve">   ACARREO DE LOS MATERIALES PRODUCTO DE LAS EXCAVACIONES, DEMOLICIONES, Y PETREOS, PARA  KM-SUBSECUENTES (MEDIDO COMPACTO).</t>
  </si>
  <si>
    <t>M3-KM</t>
  </si>
  <si>
    <t>ALBAÑILERÍA</t>
  </si>
  <si>
    <t>ALB-MB12</t>
  </si>
  <si>
    <t xml:space="preserve">      MURO DE 12 CM DE ESPESOR DE BLOCK DE 12X20X40 CM ASENTADO CON MORTERO CEMENTO-ARENA 1:5 JUNTA PROM. DE 1.5 CM, ACABADO COMÚN A PLOMO Y NIVEL. INCLUYE SUMINISTRO DE MATERIALES, DESPERDICIO, ACARREO HASTA EL LUGAR DE SU UTILIZACIÓN, HUMEDECIDO, CORTE, AJUSTE, ELABORACIÓN DEL MORTERO, ENRASE,  ANDAMIOS, LIMPIEZA Y RETIRO DE SOBRANTES FUERA DE OBRA, MANO DE OBRA, HERRAMIENTA Y TODO LO NECESARIO PARA SU CORRECTA EJECUCIÓN.</t>
  </si>
  <si>
    <t>CD-20-A</t>
  </si>
  <si>
    <t xml:space="preserve">         CADENA DE DESPLANTE DE 12X20 CM CONCRETO F'C=200 KG/CM2 AGR MAX DE 19 MM, ARMADA CON ARMEX Y CIMBRA DE MADERA DE PINO. INCLUYE SUMINISTRO DE MATERIALES, ACARREO HASTA EL LUGAR DE SU UTILIZACION, DESPERDICIOS, CIMBRA Y DESCIMBRA, ELABORACION DEL CONCRETO, COLADO, LIMPIEZA Y RETIRO DE SOBRANTES FUERA DE OBRA, MANO DE OBRA Y HERRAMIENTA.</t>
  </si>
  <si>
    <t>ml</t>
  </si>
  <si>
    <t>ALB- C1212</t>
  </si>
  <si>
    <t xml:space="preserve">         CASTILLO DE CONCRETO DE 12X12 CM, F'C=150 KG/CM2. AGR MAX 19 MM, ARMADO CON 4 VARILLAS DEL N° 3 Y ESTRIBOS DEL N° 2 A CADA 20 CM CON CIMBRA DE MADERA DE PINO.  INCLUYE SUMINISTRO DE MATERIALES, HABILITADO DEL ACERO DE REFUERZO, CRUCES, CIMBRADO, DESCIMBRADO, ELABORACION DEL CONCRETO, PICADO, VIBRADO, COLADO, MANIOBNRAS, MANO DE OBRA, HERRAMIENTA Y TODO LO NECESARIO PARA SU CORRECTA EJECUCION.</t>
  </si>
  <si>
    <t>CC-1220A</t>
  </si>
  <si>
    <t xml:space="preserve">   CADENA DE CERRAMIENTO DE 12X20 CM CONCRETO F'C=200 KG/CM2 AGR MAX DE 19 MM, ARMADA CON 5 VARILLAS DEL No.3 Y ESTRIBOS DEL No.2 A CADA 20 CM CON CIMBRA COMUN DE MADERA DE PINO. INCLUYE SUMINISTRO DE MATERIALES, ACARREO HASTA EL LUGAR DE SU UTILIZACION, HABILITADO DEL ACERO DE REFUERZO, ANCLAJES, CRUCES, TRASLAPES, DESPERDICIOS, CIMBRA Y DESCIMBRA, ELABORACION DEL CONCRETO, PICADO, COLADO, LIMPIEZA Y RETIRO DE SOBRANTES FUERA DE OBRA, MANO DE OBRA Y HERRAMIENTA.</t>
  </si>
  <si>
    <t>ABL-FRM</t>
  </si>
  <si>
    <t xml:space="preserve">      APLANADO ACABADO FINO EN MURO CON MORTERO CEMENTO-ARENA 1:5 ESP PROM DE 2.50 CM (INCLUYE REPELLADO).  INCLUYE SUMINISTRO DE MATERIALES QUE INTERVENGAN, LIMPIEZA Y PREPARACION DE LA SUPERFICIE, ELABORACION DEL MORTERO, BOQUILLAS, PERFILADO, ACARREOS, ELEVACIONES, ANDAMIO, MANO DE OBRA, HERRAMIENTA, LIMPIEZA Y RETIRO FUERA DE LA OBRA DE MATERIALES NO UTILIZABLES Y TODO LO NECESARIO PARA SU CORRECTA EJECUCION A CUALQUIER ALTURA.</t>
  </si>
  <si>
    <t>REP-G-M</t>
  </si>
  <si>
    <t xml:space="preserve">   REPARACIÓN DE GRIETA PROFUNDA EN MURO. INCLUYE DEMOLICIÓN DEL APLANADO ANCHO PROM DE 8 CM, COLOCACIÓN DE CINTA DE FIBRA DE VIDRIO CON BASECOAT Y RESANE CON APLANADO ACABADO FINO DE MORTERO CEMENTO-ARENA 1:5 CON ADITIVO FESTERBOND O EQUIVALENTE; SUMINISTRO DE MATERIALES, MANIOBRAS, MANO DE OBRA Y HERRAMIENTA.</t>
  </si>
  <si>
    <t>D008</t>
  </si>
  <si>
    <t xml:space="preserve">   DEMOLICION A MANO DE CONCRETO SIMPLE EN GUARNICIONES Y BANQUETAS; INCLUYE: CARGA, DESCARGA Y ACOMODO DE LOS MATERIALES AL LUGAR DE DEPOSITO, MANO DE OBRA Y HERRAMIENTA</t>
  </si>
  <si>
    <t>CN002</t>
  </si>
  <si>
    <t xml:space="preserve">   CONCRETO HIDRAULICO HECHO EN OBRA f´c= 200 KG/CM2 EN CIMENTACION, REVENIMIENTO DE 10 cm., AGREGADO MAXIMO 3/4", INCLUYE: ELABORACION, COLOCACION, VIBRADO, CURADO, MANO DE OBRA Y HERRAMIENTA Y PRUEBAS DE LABORATORIO.</t>
  </si>
  <si>
    <t>AZOTEA</t>
  </si>
  <si>
    <t>AL073</t>
  </si>
  <si>
    <t xml:space="preserve">   RELLENO EN AZOTEA CON PIEDRA POMEX PARA DAR PENDIENTE NECESARIA. INCLUYE: ACARREOS VERTICALES Y HORIZONTALES, MANO DE OBRA Y HERRAMIENTA.</t>
  </si>
  <si>
    <t>AL035</t>
  </si>
  <si>
    <t xml:space="preserve">   ENTORTADO CON CONCRETO HIDRAULICO HECHO EN OBRA f´c= 150 Kg/cm2 DE 5 cm. PROMEDIO DE ESPESOR, INCLUYE: ANDAMIO, MATERIALES, MANO DE OBRA Y HERRAMIENTA.</t>
  </si>
  <si>
    <t>AL034</t>
  </si>
  <si>
    <t xml:space="preserve">   ENLADRILLADO EN LOSA CON PETATILLO 1.5x12.5x25 cm., JUNTEADO CON MORTERO CEMENTO-CAL-ARENA1:1:6, INCLUYE: MATERIALES, MANO DE OBRA Y HERRAMIENTA.</t>
  </si>
  <si>
    <t>AL022</t>
  </si>
  <si>
    <t xml:space="preserve">   CHAFLAN DE 10 x 10 cm. CON CONCRETO HIDRAULICO HECHO EN OBRA f´c=150 Kg/cm2, INCLUYE: FESTERGRAL A RAZON DE 1.50 Kg/BULTO DE CEMENTO, ELABORACION, MATERIALES MENORES DE CONSUMO, MANO DE OBRA Y HERRAMIENTA.</t>
  </si>
  <si>
    <t>AL051-2</t>
  </si>
  <si>
    <t xml:space="preserve">   CHAFLAN DE 20 X 20 CM. CON MORTERO CEMENTO-CALHIDRA-ARENA 1:1:6. INCLUYE SUMINISTRO DE MATERIALES, MANO DE OBRA Y HERRAMIENTA.</t>
  </si>
  <si>
    <t>IM001</t>
  </si>
  <si>
    <t xml:space="preserve">   IMPERMEABILIZACION ACABADO APARENTE CON GRAVILLA COLOR TERRACOTA, INCLUYE: LIMPIEZA PREVIA DE LA SUPERFICIE., APLICACION DE PRIMARIO ASFALTICO, CALAFATEO DE GRIETAS, COLOCACION POR TERMOFUSION DE MANTO IMPERMEABLE PREFABRICADO (MIP)  8 SBS PS DE 4 mm. DE ESPESOR, REFORZADO INTERNAMENTE CON UNA MEMBRANA DE POLIESTER DE ALTA RESISTENCIA, SEGUN ESPECIFICACIONES, PINTURA ACRILICA EN DETALLES, TRASLAPES, 8 AÑOS DE GARANTIA POR ESCRITO, MATERIALES, MANO DE OBRA Y HERRAMIENTA.</t>
  </si>
  <si>
    <t>IMP-ELS</t>
  </si>
  <si>
    <t xml:space="preserve">   IMPERMEABILIZANTE ELASTOMERICO ACRILICO BASE AGUA (4 AÑOS). INCLUYE SUMINISTRO DE MATERIALES REQUERIDOS, ACARREOS, MANIOBRAS, PREPARACIÓN DE LA SUPERFICIE, APLICACIÓN A DOS CAPAS MINIMO, MANO DE OBRA, HERRAMIENTA Y TODO LO NECESARIO PARA SU CORRECTA EJECUCIÓN.</t>
  </si>
  <si>
    <t>ACABADOS</t>
  </si>
  <si>
    <t>AL-034M</t>
  </si>
  <si>
    <t xml:space="preserve">      PINTURA VINILICA SOBRE MURO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VINILICA, ANDAMIOS, MANO DE OBRA, HERRAMIENTA Y TODO LO NECESARIO PARA SU CORRECTA EJECUCION.</t>
  </si>
  <si>
    <t>AL-034P</t>
  </si>
  <si>
    <t xml:space="preserve">      PINTURA VINILICA SOBRE PLAFON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VINILICA, ANDAMIOS, MANO DE OBRA, HERRAMIENTA Y TODO LO NECESARIO PARA SU CORRECTA EJECUCION.</t>
  </si>
  <si>
    <t>AL037-F</t>
  </si>
  <si>
    <t xml:space="preserve">      PINTURA ESMALTE  MARCA COMEX 100 SOBRE MUROS Y PLAFONES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ESMALTE, ANDAMIO, MANO DE OBRA, HERRAMIENTA Y TODO LO NECESARIO PARA SU CORRECTA EJECUCION.</t>
  </si>
  <si>
    <t>ACCESORIOS ACABADOS</t>
  </si>
  <si>
    <t>ACC-S1</t>
  </si>
  <si>
    <t xml:space="preserve">   SOPORTE LINEAL PARA CORTINA ANTIBACTERIANA FABRICADO A BASE DE PTR DE 2"X2" CON PLACA DE 1/4" ESP., EN EXTREMOS CON BARRENOS. INCLUYE SUMINISTRO DE MATERIALES REQUERIDOS, SOLDADURA, AJUSTES, FIJACIÓN, NIVELACIÓN, ACABADO FINAL CON PRIMER Y PINTURA DE ESMALTE A DOS MANOS, ANDAMIO, MANO DE OBRA, HERRAMIENTA Y EQUIPO. NOTA: EL PRECIO SE CONSERVARÁ CON UNA TOLERANCIA DE 10 CM EN SU DIMENSIÓN.</t>
  </si>
  <si>
    <t>ACC-CT</t>
  </si>
  <si>
    <t xml:space="preserve">      CORTINA ANTIBACTERIANA CON MALLA Y RIEL CONTINUO DE ALUMINIO Y GANCHOS. INCLUYE SUMINISTRO DE MATERIALES, MANIOBRAS, FIJACIÓN A SOPORTE, PREPARACIONES, ANDAMIO, MANO DE OBRA, HERRAMIENTAS, EQUIPO Y TODO LO NECESARIO PARA SU CORRECTA EJECUCION.</t>
  </si>
  <si>
    <t>R-PORT</t>
  </si>
  <si>
    <t xml:space="preserve">   RIEL PORTAVENOCLISIS. INCLUYE SUMINISTRO DE MATERIALES, HERRAJES, CARRETILLAS PARA DESLIZAMIENTO, ARBOL DE ACERO CROMADO PARA TRES BOTELLAS, ACARREO HASTA EL LUGAR DE SU UTILIZACION, TRAZO, NIVELACION, COLOCACION, LIMPIEZA, SOPORTE DE FIJACION,  ANDAMIOS, MANO DE OBRA, HERRAMIENTA Y EQUIPO EN CUALQUIER NIVEL.</t>
  </si>
  <si>
    <t>CANCELERIA</t>
  </si>
  <si>
    <t>CH016-A</t>
  </si>
  <si>
    <t xml:space="preserve">      CANCELERIA Y VENTANERIA CON PERFILES DE 2" DE ALUMINIO ANODIZADO NATURAL O BLANCO, MCA. CUPRUM O EQUIVALENTE EN CALIDAD Y PRECIO (SEGÚN DISEÑO DE PLANO) PARA ELEMENTOS FIJOS, CORREDIZOS O GUILLOTINA.  INCLUYE SUMINISTRO DE MATERIALES REQUERIDOS, ACCESORIOS, HERRAJES, JALADERAS, ACARREOS, ELEVACION, TRAZO, CORTES, PLOMEADO, ALINEACION, TORNILLERIA, FELPAS, CARRETILLAS, COLOCACION, SELLADO PERIMETRAL EN AMBOS LADOS CON SILICON, ANDAMIO, EQUIPO, HERRAMIENTA, MANO DE OBRA Y TODO LO NECESARIO PARA SU CORRECTA EJECUCION. </t>
  </si>
  <si>
    <t>CH002-T</t>
  </si>
  <si>
    <t xml:space="preserve">      CRISTAL CLARO DE 6 MM DE ESP. INCLUYE SUMINISTRO DE MATERIALES, COLOCACION, CORTES, ACARREO HASTA EL LUGAR DE SU UTILIZACION, ELEVACIÓN, SELLADO DE JUNTAS, ANDAMIO, MANO DE OBRA, HERRAMIENTA, EQUIPO Y TODO LO NECESARIO PARA SU CORRECTA EJECUCION.</t>
  </si>
  <si>
    <t>CH015</t>
  </si>
  <si>
    <t xml:space="preserve">   SUMINISTRO Y COLOCACION DE CANCELERIA DE ALUMINIO NATURAL DE 3" ELABORADA CON PERFILES COMERCIALES EN VENTANAS, INCLUYE: ACCESORIOS NECESARIOS PARA SU INSTALACION Y SELLADO,  VIDRIO CLARO DE 6 mm. DE ESPESOR EN VENTANAS FIJAS Y CORREDIZAS, TRABAJO TERMINADO, ANDAMIOS, JALADERA, MATERIALES, MANO DE OBRA Y HERRRAMIENTA.</t>
  </si>
  <si>
    <t>PEL-ESM</t>
  </si>
  <si>
    <t xml:space="preserve">      PELICULA DECORATIVA (ESMERILADA) ADHERIBLE PARA CRISTAL. INCLUYE SUMINISTRO DE MATERIAL, PREPARACIÓN DE LA SUPERIFICIE, DESPERDICIOS, CORTE, AJUSTE, ANDAMIO,MANO DE OBRA, HERRAMIENTA, EQUIPO Y TODO LO NECESARIO PARA SU CORRECTA EJECUCIÓN.</t>
  </si>
  <si>
    <t>DOM-120S</t>
  </si>
  <si>
    <t xml:space="preserve">   DOMO DE ACRILICO DE 100X120 CM TIPO BURBUJA SIN VENTILACIÓN CON MARCO DE ALUMINIO. INCLUYE SUMINISTRO DE MATERIALES REQUERIDOS, ACARREOS, ELEVACIÓN, FIJACIÓN, MATERIALES DE CONSUMO, SELLADO CON SILICON EN PERIMETRO, MANO DE OBRA, HERRAMIENTA Y EQUIPO.</t>
  </si>
  <si>
    <t>ACCESORIOS SANITARIOS</t>
  </si>
  <si>
    <t>AMS-DJL</t>
  </si>
  <si>
    <t xml:space="preserve">   DESPACHADOR DE JABON LIQUIDO A GRANEL MODELO AITANA GRIS MCA. KIMBERLY CLARCK O EQUIVALENTE.  INCLUYE SUMINISTRO, COLOCACION, ELEMENTOS DE FIJACION, ACARREO HASTA EL LUGAR DE SU UTILIZACION, TRAZO, NIVELACIÓN,  MANO DE OBRA Y HERRAMIENTA.</t>
  </si>
  <si>
    <t>DES-RLL</t>
  </si>
  <si>
    <t xml:space="preserve">      DESPACHADOR DE ROLLO SANITARIO MODELO JUMBO MARCA KIMBERLY CLARK O EQUIVALENTE EN CALIDAD Y PRECIO. INCLUYE SUMINISTRO, COLOCACION, MATERIALES DE FIJACION, MANO DE OBRA, HERRAMIENTA Y EQUIPO.</t>
  </si>
  <si>
    <t>DES-SAN</t>
  </si>
  <si>
    <t xml:space="preserve">      DESPACHADOR DE TOALLA INTERDOBLADA (SANITAS) MINI HUMO MARCA KIMBERLY CLARK O EQUIVALENTE EN CALIDAD Y PRECIO.  INCLUYE SUMINISTRO, COLOCACION, MATERIALES DE FIJACION, MANO DE OBRA, HERRAMIENTA Y EQUIPO.</t>
  </si>
  <si>
    <t>ACC-B003</t>
  </si>
  <si>
    <t xml:space="preserve">      BARRA DE SEGURIDAD LINEAL DE 700 MM MOD B-700-S MARCA HELVEX O EQUIVALENTE EN CALIDAD O PRECIO.  INCLUYE SUMINISTRO, COLOCACION, MANIOBRAS, TRAZO, FIJACIÓN, NIVELACIÓN,  LIMPIEZA, MATERIAL DE FIJACION, MANO DE OBRA,  HERRAMIENTA Y TODO LO NECESARIO PARA SU CORRECTA EJECUCION.</t>
  </si>
  <si>
    <t>INSTALACIÓN PLUVIAL</t>
  </si>
  <si>
    <t>D009</t>
  </si>
  <si>
    <t>DEMOLICION A MANO DE CONCRETO HIDRAULICO SIMPLE EN FIRMES Y PISOS; INCLUYE CARGA, DESCARGA Y ACOMODO DE LOS MATERIALES AL LUGAR DE DEPOSITO, MANO DE OBRA Y HERRAMIENTA</t>
  </si>
  <si>
    <t>E003</t>
  </si>
  <si>
    <t xml:space="preserve">   EXCAVACION A MANO EN CEPA EN SECO, INCLUYE AFINE DE TALUDES Y FONDO. MATERIAL SECO, TIPO II, TODAS LAS ZONAS, PROFUNDIDAD DE 0.00 A 2.00 M.</t>
  </si>
  <si>
    <t>P002</t>
  </si>
  <si>
    <t xml:space="preserve">   PLANTILLA DE CONCRETO HIDRAULICO HECHO EN OBRA f´c= 100 KG/CM2 DE 5 cm. DE ESPESOR PROMEDIO. INCLUYE: ELABORACION DE CONCRETO, MANO DE OBRA Y HERRAMIENTA</t>
  </si>
  <si>
    <t>AC005</t>
  </si>
  <si>
    <t xml:space="preserve">   ACERO PARA REFUERZO EN CIMENTACION DIAMETRO # 3, f'y= 4,200 Kg/cm2, INCLUYE: SUMINISTRO, HABILITADO, ARMADO,  TRASLAPES, SILLETAS, GANCHOS Y DESPERDICIOS</t>
  </si>
  <si>
    <t>KG</t>
  </si>
  <si>
    <t>C001</t>
  </si>
  <si>
    <t xml:space="preserve">   CIMBRA PARA CIMENTACION CON MADERA DE PINO DE 3a. ACABADO COMUN, INCLUYE: CIMBRADO Y DESCIMBRADO, MANO DE OBRA Y HERRAMIENTA</t>
  </si>
  <si>
    <t>AL049</t>
  </si>
  <si>
    <t xml:space="preserve">   LOSA DE CONCRETO HIDRAULICO HECHO EN OBRA f´c= 250 Kg/cm2 DE 10 cm. DE ESPESOR, ARMADA CON VARILLAS DEL No. 3 A CADA 20 cm. EN AMBOS SENTIDOS, INCLUYE: CIMBRA ACABADO APARENTE, CHAFLAN DE 1" PARA FORMAR GOTERO, HABILITADO DE ACERO, ELABORACION DE CONCRETO, COLADO, VIBRADO, MATERIALES, MANO DE OBRA Y HERRAMIENTA.</t>
  </si>
  <si>
    <t>A004</t>
  </si>
  <si>
    <t xml:space="preserve">   SUMINISTRO E INSTALACION DE TUBERIA DE CONCRETO SIMPLE DE 08" (20 CM) DE Ø, ASENTADO CON MORTERO CEMENTO - ARENA PROPORCIÓN 1:4 PARA SU JUNTEO. INCLUYE: FLETE, PRUEBA DE HERMETICIDAD,  ACARREOS, JUNTEO, EQUIPO, MATERIALES, MANO DE OBRA Y HERRAMIENTA.</t>
  </si>
  <si>
    <t>M</t>
  </si>
  <si>
    <t>IS-COL-P</t>
  </si>
  <si>
    <t xml:space="preserve">   COLADERA PLUVIAL DE BANQUETA CON REJILLA DE POLIETILENO. INCLUYE SUMINISTRO, COLOCACIÓN, MANO DE OBRA Y HERRAMIENTA.</t>
  </si>
  <si>
    <t>CM001</t>
  </si>
  <si>
    <t xml:space="preserve">   CAMA DE ARENA, APISONADA CON PISON DE MANO, INCLUYE CONSTRUCCION DE APOYO SEMICIRCULAR PARA PERMITIR APOYO COMPLETO DE LA TUBERIA, MANO DE OBRA Y HERRAMIENTA.</t>
  </si>
  <si>
    <t>R003</t>
  </si>
  <si>
    <t xml:space="preserve">   RELLENO COMPACTADO CON PISON DE MANO CON MATERIAL PRODUCTO DE EXCAVACION, EN CAPAS DE 20 CM. DE ESPESOR, INCLUYE INCORPORACION DE HUMEDAD, MANO DE OBRA Y HERRAMIENTA.</t>
  </si>
  <si>
    <t>SEÑALETICA</t>
  </si>
  <si>
    <t>ACC-014</t>
  </si>
  <si>
    <t xml:space="preserve">   LETRERO DE SEÑALIZACION DE 21X28 CM TAMAÑO CARTA, A BASE DE ESTIRENO DE 3 MM DE ESPESOR DE ALTO IMPACTO CON IMPRESION DE SERIGRAFIA ACABADO CON COLOR DEL CODIGO PANTONE. INCLUYE SUMINISTRO, COLOCACION, NIVELACION, MANO DE OBRA, HERRAMIENTA Y TODO LO NECESARIO PARA SU CORRECTA EJECUCION</t>
  </si>
  <si>
    <t>LET-40</t>
  </si>
  <si>
    <t xml:space="preserve">   LETRA 2D INFORMATIVA DE ALUMINIO NATURAL CEPILLADO DE 3.5 MM CON MEDIDA DE 0.40 X 0.25 M IMPRESIÓN RAYOS UV, RECORTE POR COMPUTADORA CONTORNO DE PLACA. INCLUYE SUMINISTRO, COLOCACIÓN, FIJACIÓN, MANO DE OBRA Y HERRAMIENTA.</t>
  </si>
  <si>
    <t>LET-25</t>
  </si>
  <si>
    <t xml:space="preserve">   LETRA 2D INFORMATIVA DE ALUMINIO NATURAL CEPILLADO DE 3.5 MM CON MEDIDA DE 0.25 X 0.10 M IMPRESIÓN RAYOS UV, RECORTE POR COMPUTADORA CONTORNO DE PLACA. INCLUYE SUMINISTRO, COLOCACIÓN, FIJACIÓN, MANO DE OBRA Y HERRAMIENTA.</t>
  </si>
  <si>
    <t>PLC-01</t>
  </si>
  <si>
    <t xml:space="preserve">   PLACA INFORMATIVA DE LOGOTIPO INSTITUCIONAL GUBERNAMENTAL, SEGÚN DISEÑO DE 0.80 X 0.80 M A BASE DE PLACA DE ALUCOBOND DE ALUMINIO CEPILLADO DE 3.5 MM ESPESOR ALTO IMPACTO, CON IMPRESIÓN RAYOS UV HQ ALTA RESOLUCIÓN ACABADO CON COLOR CÓDIGO PANTONE. INCLUYE SUMINISTRO, IMPRESIÓN, EMBALAJE, FIJACIÓN CON 4 CHAPETONES DE ACERO INOXIDABLE DE 3", COLOCACIÓN, ANDAMIO, MANO DE OBRA, HERRAMIENTA Y TODO LO NECESARIO PARA SU CORRECTA EJECUCIÓN.</t>
  </si>
  <si>
    <t>OE-R</t>
  </si>
  <si>
    <t xml:space="preserve">   SEÑALAMIENTO EN PISO DE LOGO DE PUNTO DE REUNIÓN CON PINTURA DE TRANSITO DE 1.60X1.60 M. (SEGÚN DISEÑO).  INCLUYE SUMINISTRO DE MATERIALES, LIMPIEZA Y PREPARACION DE LA SUPERFICIE, TRAZO, APLICACION DE PINTURA A DOS MANOS, MANIOBRAS, MANO DE OBRA Y HERRAMIENTA.</t>
  </si>
  <si>
    <t>SANITARIO SALA DE ESPERA URGENCIAS</t>
  </si>
  <si>
    <t>D045</t>
  </si>
  <si>
    <t xml:space="preserve">   RETIRO DE MURO DE TABLAROCA, INCLUYE: RETIRO DE MATERIAL, POSTES Y CANALETAS, ACARREO AL LUGAR DE DEPOSITO, LIMPIEZA DEL AREA DE TRABAJO, MANO DE OBRA Y HERRAMIENTA.</t>
  </si>
  <si>
    <t>D037</t>
  </si>
  <si>
    <t xml:space="preserve">   DESCONEXION Y RETIRO DE LUMINARIA DE SOBREPONER DE 2x39 Y 2x74 W, INCLUYE: MICA, BALASTRA, SOPORTES, TUBOS, GABINETE, ANDAMIO, MANO DE OBRA Y HERRAMIENTA.</t>
  </si>
  <si>
    <t>MDUR-02</t>
  </si>
  <si>
    <t xml:space="preserve">   MURO CON PLACA DE TABLACEMENTO DE 13 MM DE ESPESOR A DOS CARAS Y PERFILES DE LAMINA GALVANIZADA DE 9.20CM. INCLUYE SUMINISTRO DE MATERIALES,  ACARREO HASTA EL LUGAR DE SU UTILIZACION, FIJACIÓN, NIVELACION, ARMADO, COLOCACION DE PERFILES Y PANELES, JUNTEADO Y EMPLASTECIDO CON BASECOAT, OBRAS DE PROTECCION, LIMPIEZA Y RETIRO DE SOBRANTES FUERA DE OBRA, ANDAMIOS, MANO DE OBRA, HERRAMIENTA Y TODO LO NECESARIO PARA SU CORRECTA EJECUCION.</t>
  </si>
  <si>
    <t>AL070-M</t>
  </si>
  <si>
    <t xml:space="preserve">   MURO CON PLACAS DE TABLAROCA A DOS CARAS Y PERFILES DE LAMINA GALVANIZADA DE 9.20 CM. INCLUYE SUMINISTRO DE MATERIALES,  ACARREO HASTA EL LUGAR DE SU UTILIZACION, FIJACIÓN, NIVELACION, ARMADO, COLOCACION DE PERFILES Y PANELES, JUNTEADO Y EMPLASTECIDO CON REDIMIX, OBRAS DE PROTECCION, LIMPIEZA Y RETIRO DE SOBRANTES FUERA DE OBRA, ANDAMIOS, MANO DE OBRA, HERRAMIENTA Y TODO LO NECESARIO PARA SU CORRECTA EJECUCION.</t>
  </si>
  <si>
    <t>IH-SLV5</t>
  </si>
  <si>
    <t xml:space="preserve">   SALIDA HIDRAÚLICA CON TUBERÍA DE COBRE DE 13 MM (DESARROLLO DE 5.00 M), CON PIEZAS DE CONEXIÓN (CODOS, TEES, TAPON CAPA, CONECTORES, ENTRE OTRAS NECESARIAS). INCLUYE SUMINISTROS DE MATERIALES REQUERIDOS, RANURADO, TENDIDO DE TUBERIA, PIEZAS ESPECIALES, CONEXIONES, LIJADO, SOLDADURA, RESANES, PRUEBAS DE FUNCIONAMIENTO, MANIOBRAS, ACARREOS, ELEVACIONES, MANO DE OBRA, HERRAMIENTA Y EQUIPO.</t>
  </si>
  <si>
    <t>salida</t>
  </si>
  <si>
    <t>IS-S50</t>
  </si>
  <si>
    <t xml:space="preserve">   SALIDA SANITARIA DE 50 MM PARA MUEBLE CON TUBERÍA DE PVC SANITARIO (DESARROLLO 3.00 M). INCLUYE SUMINISTROS DE MATERIALES, EXCAVACIÓN, RANURADO, TENDIDO DE TUBERÍA, PIEZAS ESPECIALES, CONEXIONES, PEGADO, PRUEBAS, MANO DE OBRA, HERRAMIENTA Y TODO LO NECESARIO PARA SU CORRECTA EJECUCIÓN</t>
  </si>
  <si>
    <t>IS-S100</t>
  </si>
  <si>
    <t xml:space="preserve">   SALIDA SANITARIA DE 100 MM PARA MUEBLE CON TUBERÍA DE PVC SANITARIO (DESARROLLO 3.00 M). INCLUYE SUMINISTROS DE MATERIALES, EXCAVACIÓN, RANURADO, TENDIDO DE TUBERÍA, PIEZAS ESPECIALES, CONEXIONES, PEGADO, PRUEBAS, MANO DE OBRA, HERRAMIENTA Y TODO LO NECESARIO PARA SU CORRECTA EJECUCIÓN.</t>
  </si>
  <si>
    <t>IS-SV50</t>
  </si>
  <si>
    <t xml:space="preserve">   SALIDA DE VENTILACION A BASE DE TUBO DE PVC DE 51 MM. DE DIAM. Y TUBO GALVANIZADO DE 51 MM DE DIAM COMO REMATE PARA RESPIRADOR EN AZOTEA (DESARROLLO DE 7.00M).  INCLUYE SUMINISTRO DE MATERIALES QUE INTERVENGAN, INSTALACIÒN, TENDIDO DE TUBO, FIJACIÓN, PIEZAS ESPECIALES DE CONEXION, ARMADO, RANURADO, RESANES, ANDAMIO, MANO DE OBRA, HERRAMIENTA Y TODO LO NECESARIO PARA SU CORRECTA EJECUCION.</t>
  </si>
  <si>
    <t>IE-C003</t>
  </si>
  <si>
    <t xml:space="preserve">   SALIDA  DE CONTACTO CON TUBERIA PVC TIPO PESADO R-1 DE 21 MM., CABLE 10 AWG Y CABLE DESNUDO CAL. 12 AWG MARCA CONDUMEX (DESARROLLO PROM. DE 5.00 M). INCLUYE SUMINISTRO DE MATERIALES QUE INTERVENGAN, PIEZAS DE CONEXION, CAJAS DE LAMINA GALVIZADA, TENDIDO, RANURADO, CONEXIONES, ENCINTADO, PEINADO, ELEVACIONES, MANIOBRAS, TRAZO, GUIADO, RESANES, PRUEBAS DE FUNCIONAMIENTO, MANO DE OBRA, HERRAMIENTA Y TODO LO NECESARIO PARA SU CORRECTA EJECUCION.</t>
  </si>
  <si>
    <t>IE-A002</t>
  </si>
  <si>
    <t xml:space="preserve">   SALIDA  DE ALUMBRADO CON TUBERIA CONDUIT GALVANIZADO PARED GRUESA DE 16 MM., CABLE 12 AWG-THWN Y CABLE DESNUDO CAL. 14 AWG MARCA CONDUMEX (DESARROLLO PROM. DE 3.00 M). INCLUYE SUMINISTRO DE MATERIALES QUE INTERVENGAN, COPLE, CURVAS, CAJAS DE LAMINA GALVIZADA, TENDIDO POR LOSA Y BAJADAS POR MURO, FIJACIÓN, RANURADO, CONEXIONES, ENCINTADO, PEINADO, ELEVACIONES, MANIOBRAS, TRAZO, GUIADO, RESANES, PRUEBAS DE FUNCIONAMIENTO, MANO DE OBRA, HERRAMIENTA Y TODO LO NECESARIO PARA SU CORRECTA EJECUCION.</t>
  </si>
  <si>
    <t>L-ST13</t>
  </si>
  <si>
    <t xml:space="preserve">   LUMINARIA FLUORESCENTE DE 13 W AUTOBALASTRADO TIPO CONO PARA EMPOTRAR, MODELO SHOT II E26 CENTER MARCA MAGG O EQUIVALENTE EN CALIDAD Y PRECIO.  INCLUYE SUMINISTRO DE MATERIALES REQUERIDOS, ENSAMBLADO, FIJACIÓN, ABERTURA DE HUECO EN FALSO PLAFÓN, CONEXION, LAMPARA, ANDAMIO, MANO DE OBRA, HERRAMIENTA Y TODO LO NECESARIO PARA SU CORRECTA EJECUCION.</t>
  </si>
  <si>
    <t>REC-D</t>
  </si>
  <si>
    <t xml:space="preserve">   RECEPTACULO DUPLEX POLARIZADO DECORA MODELO 5262 MARCA LEVITON CON PLACA DE PARED. INCLUYE SUMINISTRO, INSTALACIÓN, CONEXIÓN, ARMADO, PRUEBAS DE FUNCIONAMIENTO, MANO DE OBRA, HERRAMIENTA Y TODO LO NECESARIO PARA SU CORRECTA EJECUCION.</t>
  </si>
  <si>
    <t>REC-AS</t>
  </si>
  <si>
    <t xml:space="preserve">   APAGADOR DECORA PLUS SENCILLO MODELO 5691-02 MARCA LEVITON CON PLACA DE PARED. INCLUYE SUMINISTRO, INSTALACIÓN, CONEXIÓN, ARMADO, PRUEBAS DE FUNCIONAMIENTO, MANO DE OBRA, HERRAMIENTA Y TODO LO NECESARIO PARA SU CORRECTA EJECUCION.</t>
  </si>
  <si>
    <t>EXTRACTOR</t>
  </si>
  <si>
    <t>IE-V5</t>
  </si>
  <si>
    <t xml:space="preserve">   SALIDA DE ALIMENTACIÓN DE EXTRACTOR DE BAÑO CON INSTALACIÓN VISIBLE A BASE DE CANALETA, CABLE THW CAL. 12 Y CABLE DESNUDO CAL.12 Y CAJA PARA CANALETA (DESARROLLO DE 5 M). INCLUYE SUMINISTRO DE MATERIALES, MANIOBRAS, CABLEADO, FIJACIÓN DE CANALETA, PRUEBAS DE FUNCIONAMIENTO, MANO DE OBRA Y HERRAMIENTA.</t>
  </si>
  <si>
    <t>AIR-SN</t>
  </si>
  <si>
    <t xml:space="preserve">   EXTRACTOR DE AIRE PARA BAÑO DE BAJO NIVEL SONORO, 13W, 2500 RPM, 95/56 M3/HR/CFM, MODELO SILENT 100 MARCA SOLER &amp; PALAU O EQUIVALENTE. INCLUYE SUMINISTRO, INSTALACIÓN, CONEXIÓN, PRUEBAS DE FUNCIONAMIENTO, MANO DE OBRA Y HERRAMIENTA.</t>
  </si>
  <si>
    <t>AI-TF</t>
  </si>
  <si>
    <t xml:space="preserve">   DUCTO PARA EXTRACTOR CON TUBO PVC SANITARIO DE 4" CON ABRAZADERAS PARA SU FIJACIÓN. INCLUYE SUMINISTRO, COLOCACIÓN, MANO DE OBRA Y HERRAMIENTA.</t>
  </si>
  <si>
    <t>AI-VENT</t>
  </si>
  <si>
    <t xml:space="preserve">   REJILLA FINAL PARA DUCTO DE EXTRACTOR DE 4" DE DIAM. INCLUYE SUMINISTRO, COLOCACIÓN, MANO DE OBRA Y HERRAMIENTA.</t>
  </si>
  <si>
    <t>CAJ-H7</t>
  </si>
  <si>
    <t xml:space="preserve">   CAJILLO DE TABLAROCA DESARROLLO PROM DE 70 A 90 CM, REFORZADO CON BASTIDOR DE PERFILES DE LAMINA GALVANIZADA FIJOS A MURO (SEGÚN DETALLE).  INCLUYE SUMINISTRO DE MATERIALES,  ACARREO HASTA EL LUGAR DE SU UTILIZACION, FIJACIÓN, NIVELACION, ARMADO, COLOCACION DE PERFILES, MATERIALES DE FIJACIÓN, JUNTEADO Y EMPLASTECIDO CON CINTA Y PASTA REDIMIX, LIMPIEZA Y RETIRO DE SOBRANTES FUERA DE OBRA, ANDAMIOS, MANO DE OBRA, HERRAMIENTA Y TODO LO NECESARIO PARA SU CORRECTA EJECUCION.</t>
  </si>
  <si>
    <t>PAS-MR</t>
  </si>
  <si>
    <t xml:space="preserve">   PASO POR MURO O ELEMENTO DE CONCRETO DE TUBERÍA, SECCIÓN DE 8X8 CM HASTA 10X10CM. INCLUYE DEMOLICIÓN, MANO DE OBRA, HERRAMIENTA, LIMPIEZA Y RETIRO DE SOBRANTES FUERA DE LA OBRA.</t>
  </si>
  <si>
    <t>MANTENIMIENTO A EQUIPOS</t>
  </si>
  <si>
    <t>MANT-C7</t>
  </si>
  <si>
    <t xml:space="preserve">   MANTENIMIENTO CORRECTIVO DEL COMPRESOR DE AIRE GRADO MÉDICO DE 7.5 HP. INCLUYE REVISIÓN, PRUEBAS DE FUNCIONAMIENTO, ARRANQUE INICIAL, REVISIÓN DE CONEXIONES, LIMPIEZA DEL EQUIPO, MANO DE OBRA, HERRAMIENTA, EQUIPO Y TODO LO NECESARIO PARA SU CORRECTO FUNCIONAMIENTO.</t>
  </si>
  <si>
    <t>serv</t>
  </si>
  <si>
    <t>EXTRAORDINARIOS</t>
  </si>
  <si>
    <t>EXT-1-01</t>
  </si>
  <si>
    <t>DEMOLICIÓN DE APLANADO DE MEZCLA DE MORTERO EN MURO HASTA 3.00 M DE ALTURA. INCLUYE: MANO DE OBRA, CARGA, ACARREO EN CARRETILLA A SITIO DENTRO DE LA OBRA, EQUIPO Y HERRAMIENTA.</t>
  </si>
  <si>
    <t>EXT-1-02</t>
  </si>
  <si>
    <t>DEMOLICIÓN DE RECUBRIMIENTOS VITRIFICADOS EN PISOS O MUROS HASTA 3.00 M DE ALTURA (AZULEJO, LOSERA O MOSAICO). INCLUYE: MANO DE OBRA, EQUIPO, HERRAMIENTA Y LIMPIEZA DE ÁREA DE TRABAJO, CARGA Y ACARREO LIBRE DEL MATERIAL PRODUCTO DE LAS DEMOLICIONES.</t>
  </si>
  <si>
    <t>EXT-1-03</t>
  </si>
  <si>
    <t>DESMONTAJE DE MUEBLE SANITARIO (WC, MINGITORIO, LAVABO O FLUXÓMETRO, ETC.). INCLUYE: MANO DE OBRA Y HERRAMIENTA NECESARIA.</t>
  </si>
  <si>
    <t>EXT-1-04</t>
  </si>
  <si>
    <t>SUMINISTRO Y COLOCACIÓN DE LOSETA CERÁMICA MODELO CARTAGENA GRAY 40X40 CM MARCA INTERCERAMIC, ASENTADO CON ADHESIVO NORMAL GRIS, JUNTEADO CON BOQUILLA SIN ARENA. INCLUYE CORTES, REMATES, SEPARADORES, MANO DE OBRA Y HERRAMIENTA.</t>
  </si>
  <si>
    <t>EXT-1-05</t>
  </si>
  <si>
    <t>SUMINISTRO Y COLOCACIÓN DE AZULEJO CERÁMICO MODELO CATANIZ AVORIO 25X40 CM MARCA INTERCERAMIC, ASENTADO CON ADHESIVO NORMAL GRIS, JUNTEADO CON BOQUILLA SIN ARENA. INCLUYE CORTES, REMATES, SEPARADORES, MANO DE OBRA Y HERRAMIENTA.</t>
  </si>
  <si>
    <t>EXT-1-06</t>
  </si>
  <si>
    <t>SUMINISTRO Y COLOCACIÓN DE WC FLUX TERRA ALARGADO Y FLUXÓMETRO DE PEDAL DE 4.8LTS 310-WC-4.8 HELVEX. INCLUYE JUNTA PROHEL, TAQUETES, PIJAS, ACCESORIOS, MANO DE OBRA Y HERRAMIENTA.</t>
  </si>
  <si>
    <t>EXT-1-07</t>
  </si>
  <si>
    <t>SUMINISTRO Y COLOCACIÓN DE LAVABO JAZMIN BLANCO CON PEDESTAL, CON MEZCLADORA DE 4", CESPOL DE LATÓN CROMADO CON CONTRA, 2 MANGUERAS COFLEX DE 1/2", 2 LLAVES DE CONTROL ANGULAR DE LATÓN, SILICÓN, PRUEBAS, MANO DE OBRA Y HERRAMIENTA.</t>
  </si>
  <si>
    <t>EXT-1-08</t>
  </si>
  <si>
    <t>SUMINISTRO Y COLOCACIÓN DE MINGITORIO SECO GOBI TDS HELVEX. INCLUYE MANO DE OBRA, HERRAMIENTA Y TODO LO NECESARIO PARA SU CORRECTA INSTALACIÓN.</t>
  </si>
  <si>
    <t>EXT-2-01</t>
  </si>
  <si>
    <t>DESMONTAJE DE CANCELERÍA DE ALUMINIO SIN RECUPERACIÓN HASTA 3.00 M DE ALTURA. INCLUYE MATERAL, MANO DE OBRA, ACARREO HASTA EL SITIO FUERA DEL LUGAR DE TRABAJO, HERRAMIENTA Y EQUIPO NECESARIO PARA SU CORRECTA EJECUCIÓN.</t>
  </si>
  <si>
    <t>EXT-2-02</t>
  </si>
  <si>
    <t>MANTENIMIENTO DE PLANTA TRATADORA DE AGUAS RESIDUALES DEL HOSPITAL INTEGRAL DE TLANCHINOL PARA SU CORRECTA OPERACIÓN Y FUNCIONAMIENTO. INCLUYE: LIMPIEZA DE FILTROS DE DEPÓSITO, MANTENIMIENTO A BOMBAS DE SUCCIÓN, MANTENIMIENTO A SISTEMA DE AIREADOS, MANTENIMIENTO DE VÁLVULAS DE SECCIONAMIENTO, APLICACIÓN DE CÓDIGO DE COLORES, CLORADO DE SISTEMA, APLICACIÓN BACTERIAS, DRENADO DE CÁRCAMO CON BOMBA A GASOLINA DE ENTRADA Y SUCCIÓN, CÁRCAMO DE ASPERSIÓN Y DEGRADACIÓN, SERVICIO A AIREADORES SEGUNDA ETAPA, REVISIÓN DE SISTEMA DE ASENTAMIENTO Y SALIDA A TERCERA ETAPA, RETIRO DE FAUNA NOCIVA ALREDEDOR DE UNIDAD, DESASOLVE DE LÍNEA DE ALIMENTADORES Y REGISTROS, APLICACIÓN DE PINTURA ESMALTE ANTICORROSIVA EN BARANDALES Y PASAMANOS, APLICACIÓN DE PINTURA VINÍLICA EN PARTE EXTERIOR DE PLANTA TRATADORA; PUESTA EN MARCHA, PRUEBAS DE OPERACIÓN Y CONTROL, PUESTA EN MARCHA DE SISTEMA DE AIREACIÓN, PUESTA DE MARCHA DE BOMBAS SUMERGIBLES PARA LODOS PRIMERA ETAPA, REVISIÓN Y LIMPIEZA DE DUCTOS SALIDA DE AGUA YA TRATADA, SEMBRADO DE BACTERIAS, REVISIÓN DE NIVELES DE FLOTACIÓN, PRUEBA DE ARRANQUE Y PARO DE BOMBA DE SUCCIÓN, PUESTA EN OPERACIÓN DE PLANTA TRATADORA DE AGUAS RESIDUALES EN FORMA NORMAL Y CONTINUA.</t>
  </si>
  <si>
    <t>SERV</t>
  </si>
  <si>
    <t>EXT-2-03</t>
  </si>
  <si>
    <t>SUMINISTRO Y APLICACIÓN DE PASTA ACUAREL Y VITROSEAL (VITRIFICANTE HIDROREPELENTE) MARCA COREV EN MURO HASTA 3.00 MTS DE ALTURA. INCLUYE SELLADOR CON SOTTOFONDO 1000, COVERMIX, PINTURA VINÍLICA LAVABLE, TEXTURA ACUAREL Y VITROSEAL, ANDAMIOS, MANO DE OBRA, HERRAMIENTA NECESARIA.</t>
  </si>
  <si>
    <t>EXT-2-04</t>
  </si>
  <si>
    <t>DESMONTAJE DE TECHUMBRE DE LÁMINA. INCLUYE RETIRO DE MATERIAL, MANO DE OBRA, ACARREO HASTA SITIO FUERA DEL LUGAR DE TRABAJO, HERRAMIENTA Y EQUIPO NECESARIO PARA SU CORRECTA EJECUCIÓN.</t>
  </si>
  <si>
    <t>EXT-3-01</t>
  </si>
  <si>
    <t>SUMINISTRO Y COLOCACIÓN DE LOSETA CERÁMICA MODELO METALLIC MARCA INTERCERAMIC, ASENTADO CON ADHESIVO NORMAL GRIS, JUNTEADO CON BOQUILLA SIN ARENA Y SEPARADORES DE 2 MM. INCLUYE CORTES RECTOS, REMATES, MANO DE OBRA Y HERRAMIENTA.</t>
  </si>
  <si>
    <t>EXT-3-02</t>
  </si>
  <si>
    <t>MUEBLE LINEAL DE 1.50X0.70 M Y DE 0.90 M DE ALTO, CON CUBIERTA DE ACERO INOXIDABLE CON TARJA SENCILLA CAL. 18 CALIDAD 304 (SEGÚN DISEÑO), MUEBLE FABRICADO CON BASTIDOR TIPO TAMBOR DE MADERA Y TRIPLAY DE 6 MM EN AMBOS LADOS; CON DOS PUERTAS ABATIBLES CON TRIPLAY DE MADERA DE 1A. DE 16 MM Y 3 CAJONES, ACABADO EN TINTE Y BARNIZ; SUMINISTRO E INSTALACIÓN DE MEZCLADORA, 2 MANGUERAS COFLEX DE 1/2" Y 2 LLAVES DE CONTROL ANGULAR. INCLUYE SUMINISTRO DE MATERIALES, FABRICACIÓN, TORNILLERÍA, BISAGRAS BIDIRECCIONALES, CORREDERAS, JALADERAS, COLOCACIÓN EN ÁREA ASIGNADA, MANO DE OBRA, HERRAMIENTA, EQUIPO Y TODO LO NECESARIO PARA SU CORRECTA EJECUCIÓN. NOTA: EL PRECIO SE CONSERVARÁ CON UNA VARIACION DE 10 CM EN SUS DIMENSIONES.</t>
  </si>
  <si>
    <t>EXT-3-03</t>
  </si>
  <si>
    <t xml:space="preserve">FABRICACIÓN, SUMINISTRO Y COLOCACIÓN DE PUERTA CON CANCELERÍA DE ALUMINIO DE 3" EUROALUM DURANODICK. INCLUYE BATIENTES, BOLSA DURO, CHAPA OHILLIPS 549, MELAMINA BLANCA A 2 CARAS DE 6 MM, CERCO CORTO, JUNQUILLOS, FELPA EN PUERTA Y DEMÁS HERRAJES, DESPERDICIO DE MATERIALES, MANO DE OBRA Y HERRAMIENTA NECESARIA PARA SU CORRECTA COLOCACIÓN. </t>
  </si>
  <si>
    <t>EXT-3-04</t>
  </si>
  <si>
    <t>SUMINISTRO, FABRICACIÓN Y COLOCACIÓN DE MAMPARAS DE ALUMINIO DE 3" EUROALUM DURANODICK CON MELAMINA BLANCA Y ACCESORIOS NECESARIOS PARA SU INSTALACIÓN Y SELLADO, PERFILES DE ALUMINIO, SELLADO CON SILICÓN, FIJACIÓN, JALADERA Y PASADOR EN PUERTA, MANO DE OBRA Y HERRAMIENTA.</t>
  </si>
  <si>
    <t>EXT-3-05</t>
  </si>
  <si>
    <t>REGADERA MODELO H-100, BRAZO CON CHAPETÓN CROMADO Y JUEGO DE MANERALES MOD. ALBATROS C-45 TODO MARCA HELVEX. INCLUYE SUMINISTRO, COLOCACIÓN, INSTALACIÓN, PRUEBAS DE FUNCIONAMIENTO, MANO DE OBRA Y HERRAMIENTA.</t>
  </si>
  <si>
    <t>EXT-3-06</t>
  </si>
  <si>
    <t>RETIRO DE DOMO DE POLICARBONATO EN AZOTEA DE 14.50 X 3.50 M CON RECUPERACIÓN DE BASTIDOR. INCLUYE MANO DE OBRA, MANIOBRAS Y HERRAMIENTA.</t>
  </si>
  <si>
    <t>EXT-3-07</t>
  </si>
  <si>
    <t>SALIDA HIDRÁULICA PARA MUEBLE (DESARROLLO DE 4 M). INCLUYE RANURADO, TENDIDO DE TUBO DE COBRE TIPO "M" DE 13 MM DIAM., CODO DE COBRE DE 90°, TEE COBRE 13 MM, COPLE Y CONECTOR CUERDA, SOLDADURA, PRUEBAS, MANO DE OBRA Y HERRAMIENTA.</t>
  </si>
  <si>
    <t>SALIDA</t>
  </si>
  <si>
    <t>SUMA</t>
  </si>
  <si>
    <t>IVA</t>
  </si>
  <si>
    <t>TOTAL CON IVA</t>
  </si>
  <si>
    <t xml:space="preserve">AUTORIZADAS Y PAGADAS CON RECURSOS DEL EJERCICIO ____ </t>
  </si>
  <si>
    <t>REFERENCIA</t>
  </si>
  <si>
    <t>DESCRIPCIÓN</t>
  </si>
  <si>
    <t>Nombre de la Entidad Fiscalizada</t>
  </si>
  <si>
    <t>Plasmar el nombre completo de la Entidad</t>
  </si>
  <si>
    <t>Fondo o Programa</t>
  </si>
  <si>
    <t>Indicar el nombre de la fuente de los recursos con el que fueron autorizadas las obras o acciones.</t>
  </si>
  <si>
    <t>Se crearán tantas hojas en el libro como fuentes o programas sean informados respetando el formato, utilizando la opción copiar hoja de cálculo.</t>
  </si>
  <si>
    <t>Clave de Obra/Acción</t>
  </si>
  <si>
    <t>Clave con la que fue autorizada y se identifica el programa del proyecto de inversión física, así como los proyectos productivos y acciones de fomento, cuya ejecución se realice a través de terceros mediante convenios o contratos.</t>
  </si>
  <si>
    <t>Nombre de la Obra / Acción</t>
  </si>
  <si>
    <t>Clave de Obra / Acción</t>
  </si>
  <si>
    <t xml:space="preserve">Descripcion del concepto de obra </t>
  </si>
  <si>
    <t>INFORME DE CONCENTRADO DE ESTIMACIONES DE INVERSIONES FÍSICAS POR CONTRATO</t>
  </si>
  <si>
    <t>.</t>
  </si>
  <si>
    <t xml:space="preserve">Número de Contrato de la obra </t>
  </si>
  <si>
    <t>Escribir el número del contrato con el que se identifica el proyecto de inversión física.</t>
  </si>
  <si>
    <t>Nombre de la obra / Acción</t>
  </si>
  <si>
    <t>Estimación N…</t>
  </si>
  <si>
    <t>Escribir el nombre con la que fúe autorizada y se identifica el proyecto u obra de inversión física.</t>
  </si>
  <si>
    <t>Estimación  N</t>
  </si>
  <si>
    <t>Clave del concepto</t>
  </si>
  <si>
    <t>Escribir la clave del concepto correspondiente de obra que haya sido contratado y pagado del catalogo incial de obra y/ó modificado de las mismas.</t>
  </si>
  <si>
    <t>Escribir la descripción de los conceptos ejecutados contratados y pagados referentes al catalogo de obra inicial y/o modificado.</t>
  </si>
  <si>
    <t xml:space="preserve">Precio unitario del concepto contratado correspondiente. </t>
  </si>
  <si>
    <t>Escribir el volumen del concepto contratado correspondiente, con el cual se contrato referente al catalogo de obra contratado y/ó modificado de las mismas.</t>
  </si>
  <si>
    <t>Escribir la unidad de medida del concepto contratado correspondiente.</t>
  </si>
  <si>
    <t>Escribir el importe de la operación siguiente = Volumen contratado * P.U.</t>
  </si>
  <si>
    <t>Números de estimaciones generadas por obra.</t>
  </si>
  <si>
    <t xml:space="preserve">Volumen de esta estimación </t>
  </si>
  <si>
    <t xml:space="preserve">Volumenes de los conceptos medidos y verificados por el residente - supervisor de obra de la entidad. </t>
  </si>
  <si>
    <t>Importe de la operación siguiente = Volumen de esta estimación * P.U.    ;  en todos los conceptos correspondientes.</t>
  </si>
  <si>
    <t>El volumen total estimado es la sumatoria de todos los volumenes que se generen por los numeros de estimaciones generadas por obra.</t>
  </si>
  <si>
    <t>El importe estimado surge de la siguiente operación = Volumen total estimado * P.U.  ; respectivamente por cada concepto de obra contrado y pagado.</t>
  </si>
  <si>
    <t>SERVICIOS DE SALUD DE HIDALGO</t>
  </si>
  <si>
    <t>APORTACIONES SOLIDARIAS ESTATALES 2021</t>
  </si>
  <si>
    <t>AUTORIZADAS Y PAGADAS CON RECURSOS DEL EJERCICIO 2021</t>
  </si>
  <si>
    <t>DEL 01 DE ENERO DE 2021 AL  31 DE DICIEMBRE DE 2021</t>
  </si>
  <si>
    <t>CVE_OBRA</t>
  </si>
  <si>
    <t xml:space="preserve">El nombre de la hoja de cálculo es la clave de la Obra, de conformidad a lo establecido por la Auditoría Superior del Estado de Hidalgo en el formato 17_COB  Catálogo de Obras </t>
  </si>
  <si>
    <t>Fondo o Programa:</t>
  </si>
  <si>
    <t>101 Aportación Solidaria Estatal 2020,</t>
  </si>
  <si>
    <t>SSH-ASE20-AE-044-2020</t>
  </si>
  <si>
    <t>Reparación de la Caldera del Hospital Tula</t>
  </si>
  <si>
    <t>Monto de Contrato</t>
  </si>
  <si>
    <t>Escribir el monto contratado de la obra de inversión física.</t>
  </si>
  <si>
    <t>Monto de contrato</t>
  </si>
  <si>
    <t xml:space="preserve">Descripción del concepto de obra </t>
  </si>
  <si>
    <t>Vólumen Contratado</t>
  </si>
  <si>
    <t>Vólumen total estimado</t>
  </si>
  <si>
    <t xml:space="preserve">Vólumen de esta estimación </t>
  </si>
  <si>
    <t>AUTORIZADAS Y PAGADAS CON RECURSOS DEL EJERCICIO 2025</t>
  </si>
  <si>
    <t>FONDO O PROGRAMA NO APLICA</t>
  </si>
  <si>
    <t>UNIVERSIDAD TECNOLÓGICA DE LA SIERRA HIDALGUENSE</t>
  </si>
  <si>
    <t>Fondo o Programa: NO APLICA</t>
  </si>
  <si>
    <t>Clave de Obra / Acción: NO APLICA</t>
  </si>
  <si>
    <t>Nombre de la obra / Acción: NO APLICA</t>
  </si>
  <si>
    <t>Número de Contrato de la obra: NO APLICA</t>
  </si>
  <si>
    <t>Monto de contrato: NO APLICA</t>
  </si>
  <si>
    <t>DEL 01 DE ABRIL DE 2025 AL  30 DE JUNIO DE 2025</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</si>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</sst>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_-[$$-80A]* #,##0.00_-;\-[$$-80A]* #,##0.00_-;_-[$$-80A]* &quot;-&quot;??_-;_-@_-"/>
  </numFmts>
  <fonts count="18" x14ac:knownFonts="1">
    <font>
      <sz val="11"/>
      <color theme="1"/>
      <name val="Calibri"/>
      <family val="2"/>
      <scheme val="minor"/>
    </font>
    <font>
      <sz val="10"/>
      <name val="Arial"/>
      <family val="2"/>
    </font>
    <font>
      <sz val="10"/>
      <name val="Arial Narrow"/>
      <family val="2"/>
    </font>
    <font>
      <sz val="9"/>
      <color theme="1"/>
      <name val="Arial Narrow"/>
      <family val="2"/>
    </font>
    <font>
      <b/>
      <sz val="8"/>
      <name val="Arial Narrow"/>
      <family val="2"/>
    </font>
    <font>
      <sz val="10"/>
      <name val="Tahoma"/>
      <family val="2"/>
    </font>
    <font>
      <b/>
      <sz val="9"/>
      <name val="Arial Narrow"/>
      <family val="2"/>
    </font>
    <font>
      <b/>
      <sz val="10"/>
      <name val="Arial Narrow"/>
      <family val="2"/>
    </font>
    <font>
      <sz val="11"/>
      <name val="Arial Narrow"/>
      <family val="2"/>
    </font>
    <font>
      <sz val="9"/>
      <name val="Arial Narrow"/>
      <family val="2"/>
    </font>
    <font>
      <sz val="10"/>
      <name val="Gotham Book"/>
    </font>
    <font>
      <sz val="9"/>
      <color indexed="12"/>
      <name val="Arial Narrow"/>
      <family val="2"/>
    </font>
    <font>
      <sz val="9"/>
      <color indexed="8"/>
      <name val="Arial Narrow"/>
      <family val="2"/>
    </font>
    <font>
      <sz val="11"/>
      <color theme="1"/>
      <name val="Calibri"/>
      <family val="2"/>
      <scheme val="minor"/>
    </font>
    <font>
      <b/>
      <sz val="12"/>
      <name val="Arial Narrow"/>
      <family val="2"/>
    </font>
    <font>
      <sz val="9"/>
      <color rgb="FF000000"/>
      <name val="Arial Narrow"/>
      <family val="2"/>
    </font>
    <font>
      <b/>
      <sz val="9"/>
      <color theme="1"/>
      <name val="Arial Narrow"/>
      <family val="2"/>
    </font>
    <font>
      <sz val="10"/>
      <color theme="1"/>
      <name val="Arial Narrow"/>
      <family val="2"/>
    </font>
  </fonts>
  <fills count="5">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9">
    <xf numFmtId="0" fontId="0" fillId="0" borderId="0"/>
    <xf numFmtId="0" fontId="1" fillId="0" borderId="0"/>
    <xf numFmtId="0" fontId="5"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3" fillId="0" borderId="0"/>
    <xf numFmtId="0" fontId="1" fillId="0" borderId="0"/>
    <xf numFmtId="44" fontId="13" fillId="0" borderId="0" applyFont="0" applyFill="0" applyBorder="0" applyAlignment="0" applyProtection="0"/>
  </cellStyleXfs>
  <cellXfs count="142">
    <xf numFmtId="0" fontId="0" fillId="0" borderId="0" xfId="0"/>
    <xf numFmtId="0" fontId="2" fillId="0" borderId="0" xfId="2" applyFont="1"/>
    <xf numFmtId="0" fontId="2" fillId="0" borderId="0" xfId="2" applyFont="1" applyAlignment="1" applyProtection="1">
      <alignment vertical="center"/>
      <protection hidden="1"/>
    </xf>
    <xf numFmtId="0" fontId="8" fillId="0" borderId="0" xfId="2" applyFont="1"/>
    <xf numFmtId="0" fontId="9" fillId="0" borderId="3" xfId="1" applyFont="1" applyBorder="1" applyAlignment="1">
      <alignment horizontal="center" vertical="center"/>
    </xf>
    <xf numFmtId="4" fontId="9" fillId="0" borderId="3" xfId="1" applyNumberFormat="1" applyFont="1" applyBorder="1" applyAlignment="1">
      <alignment vertical="center"/>
    </xf>
    <xf numFmtId="43" fontId="3" fillId="0" borderId="3" xfId="4" applyFont="1" applyFill="1" applyBorder="1" applyAlignment="1" applyProtection="1">
      <alignment horizontal="center" vertical="center"/>
      <protection locked="0"/>
    </xf>
    <xf numFmtId="43" fontId="3" fillId="0" borderId="3" xfId="4" applyFont="1" applyFill="1" applyBorder="1" applyAlignment="1" applyProtection="1">
      <alignment horizontal="right" vertical="center"/>
      <protection hidden="1"/>
    </xf>
    <xf numFmtId="0" fontId="2" fillId="0" borderId="0" xfId="2" applyFont="1" applyAlignment="1">
      <alignment vertical="center"/>
    </xf>
    <xf numFmtId="0" fontId="6" fillId="3" borderId="3" xfId="1" applyFont="1" applyFill="1" applyBorder="1" applyAlignment="1">
      <alignment horizontal="right" vertical="distributed" wrapText="1"/>
    </xf>
    <xf numFmtId="43" fontId="11" fillId="0" borderId="3" xfId="4" applyFont="1" applyFill="1" applyBorder="1" applyAlignment="1" applyProtection="1">
      <alignment horizontal="center" vertical="center"/>
      <protection hidden="1"/>
    </xf>
    <xf numFmtId="43" fontId="11" fillId="0" borderId="3" xfId="4" applyFont="1" applyFill="1" applyBorder="1" applyAlignment="1" applyProtection="1">
      <alignment horizontal="right" vertical="center"/>
      <protection hidden="1"/>
    </xf>
    <xf numFmtId="0" fontId="9" fillId="0" borderId="3" xfId="2" applyFont="1" applyBorder="1" applyAlignment="1">
      <alignment vertical="center"/>
    </xf>
    <xf numFmtId="165" fontId="6" fillId="0" borderId="3" xfId="4" applyNumberFormat="1" applyFont="1" applyFill="1" applyBorder="1" applyAlignment="1" applyProtection="1">
      <alignment vertical="center"/>
      <protection hidden="1"/>
    </xf>
    <xf numFmtId="43" fontId="9" fillId="0" borderId="3" xfId="4" applyFont="1" applyFill="1" applyBorder="1" applyAlignment="1" applyProtection="1">
      <alignment vertical="center"/>
      <protection hidden="1"/>
    </xf>
    <xf numFmtId="43" fontId="9" fillId="0" borderId="3" xfId="2" applyNumberFormat="1" applyFont="1" applyBorder="1" applyAlignment="1">
      <alignment vertical="center"/>
    </xf>
    <xf numFmtId="0" fontId="6" fillId="3" borderId="4" xfId="1" applyFont="1" applyFill="1" applyBorder="1" applyAlignment="1">
      <alignment horizontal="right" vertical="distributed" wrapText="1"/>
    </xf>
    <xf numFmtId="0" fontId="12" fillId="0" borderId="4" xfId="5" applyFont="1" applyBorder="1" applyAlignment="1">
      <alignment horizontal="center" vertical="center" wrapText="1"/>
    </xf>
    <xf numFmtId="43" fontId="6" fillId="0" borderId="4" xfId="4" applyFont="1" applyFill="1" applyBorder="1" applyAlignment="1" applyProtection="1">
      <alignment horizontal="right" vertical="center"/>
      <protection hidden="1"/>
    </xf>
    <xf numFmtId="165" fontId="6" fillId="0" borderId="4" xfId="4" applyNumberFormat="1" applyFont="1" applyFill="1" applyBorder="1" applyAlignment="1" applyProtection="1">
      <alignment horizontal="right" vertical="center"/>
      <protection hidden="1"/>
    </xf>
    <xf numFmtId="43" fontId="6" fillId="0" borderId="4" xfId="4" applyFont="1" applyFill="1" applyBorder="1" applyAlignment="1" applyProtection="1">
      <alignment horizontal="center" vertical="center"/>
      <protection hidden="1"/>
    </xf>
    <xf numFmtId="43" fontId="9" fillId="0" borderId="4" xfId="4" applyFont="1" applyFill="1" applyBorder="1" applyAlignment="1" applyProtection="1">
      <alignment horizontal="center" vertical="center"/>
      <protection hidden="1"/>
    </xf>
    <xf numFmtId="43" fontId="11" fillId="0" borderId="4" xfId="4" applyFont="1" applyFill="1" applyBorder="1" applyAlignment="1" applyProtection="1">
      <alignment horizontal="right" vertical="center"/>
      <protection hidden="1"/>
    </xf>
    <xf numFmtId="44" fontId="2" fillId="0" borderId="0" xfId="3" applyFont="1" applyBorder="1"/>
    <xf numFmtId="43" fontId="2" fillId="0" borderId="0" xfId="4" applyFont="1" applyBorder="1"/>
    <xf numFmtId="0" fontId="4" fillId="0" borderId="0" xfId="2" applyFont="1" applyAlignment="1" applyProtection="1">
      <alignment horizontal="right" vertical="center"/>
      <protection hidden="1"/>
    </xf>
    <xf numFmtId="0" fontId="14" fillId="4" borderId="0" xfId="6" applyFont="1" applyFill="1"/>
    <xf numFmtId="0" fontId="0" fillId="4" borderId="0" xfId="0" applyFill="1"/>
    <xf numFmtId="0" fontId="7" fillId="0" borderId="0" xfId="6" applyFont="1" applyAlignment="1">
      <alignment horizontal="left" vertical="top"/>
    </xf>
    <xf numFmtId="164" fontId="15" fillId="0" borderId="0" xfId="0" applyNumberFormat="1" applyFont="1" applyAlignment="1">
      <alignment horizontal="left" vertical="center"/>
    </xf>
    <xf numFmtId="0" fontId="2" fillId="0" borderId="0" xfId="6" applyFont="1"/>
    <xf numFmtId="0" fontId="2" fillId="0" borderId="0" xfId="6" applyFont="1" applyAlignment="1">
      <alignment horizontal="left" vertical="top"/>
    </xf>
    <xf numFmtId="164" fontId="16" fillId="0" borderId="0" xfId="7" applyNumberFormat="1" applyFont="1" applyAlignment="1">
      <alignment vertical="top"/>
    </xf>
    <xf numFmtId="164" fontId="3" fillId="0" borderId="0" xfId="7" applyNumberFormat="1" applyFont="1" applyAlignment="1">
      <alignment vertical="top"/>
    </xf>
    <xf numFmtId="0" fontId="7" fillId="0" borderId="0" xfId="6" applyFont="1" applyAlignment="1">
      <alignment horizontal="center"/>
    </xf>
    <xf numFmtId="0" fontId="17" fillId="0" borderId="0" xfId="7" applyFont="1" applyAlignment="1">
      <alignment horizontal="left"/>
    </xf>
    <xf numFmtId="4" fontId="2" fillId="0" borderId="0" xfId="6" applyNumberFormat="1" applyFont="1" applyAlignment="1">
      <alignment vertical="top" wrapText="1"/>
    </xf>
    <xf numFmtId="0" fontId="2" fillId="0" borderId="0" xfId="6" applyFont="1" applyAlignment="1">
      <alignment vertical="top" wrapText="1"/>
    </xf>
    <xf numFmtId="0" fontId="9" fillId="3" borderId="5" xfId="1" applyFont="1" applyFill="1" applyBorder="1" applyAlignment="1">
      <alignment horizontal="center" vertical="center" wrapText="1"/>
    </xf>
    <xf numFmtId="0" fontId="6" fillId="3" borderId="5" xfId="1" applyFont="1" applyFill="1" applyBorder="1" applyAlignment="1">
      <alignment horizontal="justify" vertical="top" wrapText="1"/>
    </xf>
    <xf numFmtId="4" fontId="9" fillId="0" borderId="5" xfId="1" applyNumberFormat="1" applyFont="1" applyBorder="1" applyAlignment="1">
      <alignment horizontal="center" vertical="center"/>
    </xf>
    <xf numFmtId="165" fontId="9" fillId="0" borderId="5" xfId="3" applyNumberFormat="1" applyFont="1" applyBorder="1" applyAlignment="1">
      <alignment vertical="center"/>
    </xf>
    <xf numFmtId="4" fontId="9" fillId="0" borderId="5" xfId="1" applyNumberFormat="1" applyFont="1" applyBorder="1" applyAlignment="1">
      <alignment horizontal="right" vertical="center"/>
    </xf>
    <xf numFmtId="44" fontId="9" fillId="0" borderId="5" xfId="3" applyFont="1" applyBorder="1" applyAlignment="1">
      <alignment vertical="center"/>
    </xf>
    <xf numFmtId="2" fontId="3" fillId="0" borderId="5" xfId="4" applyNumberFormat="1" applyFont="1" applyFill="1" applyBorder="1" applyAlignment="1" applyProtection="1">
      <alignment horizontal="right" vertical="center"/>
      <protection locked="0"/>
    </xf>
    <xf numFmtId="43" fontId="3" fillId="0" borderId="5" xfId="4" applyFont="1" applyFill="1" applyBorder="1" applyAlignment="1" applyProtection="1">
      <alignment horizontal="center" vertical="center"/>
      <protection locked="0"/>
    </xf>
    <xf numFmtId="2" fontId="3" fillId="0" borderId="5" xfId="4" applyNumberFormat="1" applyFont="1" applyFill="1" applyBorder="1" applyAlignment="1" applyProtection="1">
      <alignment horizontal="right" vertical="center"/>
      <protection hidden="1"/>
    </xf>
    <xf numFmtId="44" fontId="9" fillId="0" borderId="6" xfId="3" applyFont="1" applyBorder="1" applyAlignment="1">
      <alignment vertical="center"/>
    </xf>
    <xf numFmtId="43" fontId="3" fillId="0" borderId="5" xfId="4" applyFont="1" applyBorder="1" applyAlignment="1" applyProtection="1">
      <alignment horizontal="center" vertical="center"/>
      <protection locked="0"/>
    </xf>
    <xf numFmtId="0" fontId="9" fillId="3" borderId="5" xfId="1" applyFont="1" applyFill="1" applyBorder="1" applyAlignment="1">
      <alignment horizontal="justify" vertical="top" wrapText="1"/>
    </xf>
    <xf numFmtId="2" fontId="10" fillId="0" borderId="5" xfId="0" applyNumberFormat="1" applyFont="1" applyBorder="1" applyAlignment="1" applyProtection="1">
      <alignment horizontal="center" vertical="center"/>
      <protection locked="0"/>
    </xf>
    <xf numFmtId="0" fontId="9" fillId="0" borderId="5" xfId="2" applyFont="1" applyBorder="1" applyAlignment="1">
      <alignment vertical="center"/>
    </xf>
    <xf numFmtId="0" fontId="9" fillId="0" borderId="5" xfId="1" applyFont="1" applyBorder="1" applyAlignment="1">
      <alignment horizontal="center" vertical="center"/>
    </xf>
    <xf numFmtId="4" fontId="9" fillId="0" borderId="5" xfId="1" applyNumberFormat="1" applyFont="1" applyBorder="1" applyAlignment="1">
      <alignment vertical="center"/>
    </xf>
    <xf numFmtId="43" fontId="3" fillId="0" borderId="5" xfId="4" applyFont="1" applyFill="1" applyBorder="1" applyAlignment="1" applyProtection="1">
      <alignment horizontal="right" vertical="center"/>
      <protection hidden="1"/>
    </xf>
    <xf numFmtId="0" fontId="6" fillId="3" borderId="5" xfId="1" applyFont="1" applyFill="1" applyBorder="1" applyAlignment="1">
      <alignment horizontal="right" vertical="distributed" wrapText="1"/>
    </xf>
    <xf numFmtId="165" fontId="6" fillId="0" borderId="5" xfId="3" applyNumberFormat="1" applyFont="1" applyBorder="1" applyAlignment="1">
      <alignment vertical="center"/>
    </xf>
    <xf numFmtId="44" fontId="6" fillId="0" borderId="5" xfId="3" applyFont="1" applyBorder="1" applyAlignment="1">
      <alignment vertical="center"/>
    </xf>
    <xf numFmtId="43" fontId="11" fillId="0" borderId="5" xfId="4" applyFont="1" applyFill="1" applyBorder="1" applyAlignment="1" applyProtection="1">
      <alignment horizontal="center" vertical="center"/>
      <protection hidden="1"/>
    </xf>
    <xf numFmtId="43" fontId="11" fillId="0" borderId="5" xfId="4" applyFont="1" applyFill="1" applyBorder="1" applyAlignment="1" applyProtection="1">
      <alignment horizontal="right" vertical="center"/>
      <protection hidden="1"/>
    </xf>
    <xf numFmtId="165" fontId="6" fillId="0" borderId="5" xfId="4" applyNumberFormat="1" applyFont="1" applyFill="1" applyBorder="1" applyAlignment="1" applyProtection="1">
      <alignment vertical="center"/>
      <protection hidden="1"/>
    </xf>
    <xf numFmtId="43" fontId="9" fillId="0" borderId="5" xfId="4" applyFont="1" applyFill="1" applyBorder="1" applyAlignment="1" applyProtection="1">
      <alignment vertical="center"/>
      <protection hidden="1"/>
    </xf>
    <xf numFmtId="43" fontId="9" fillId="0" borderId="5" xfId="2" applyNumberFormat="1" applyFont="1" applyBorder="1" applyAlignment="1">
      <alignment vertical="center"/>
    </xf>
    <xf numFmtId="165" fontId="6" fillId="0" borderId="6" xfId="4" applyNumberFormat="1" applyFont="1" applyFill="1" applyBorder="1" applyAlignment="1" applyProtection="1">
      <alignment vertical="center"/>
      <protection hidden="1"/>
    </xf>
    <xf numFmtId="0" fontId="6" fillId="3" borderId="7" xfId="1" applyFont="1" applyFill="1" applyBorder="1" applyAlignment="1">
      <alignment horizontal="right" vertical="distributed" wrapText="1"/>
    </xf>
    <xf numFmtId="0" fontId="12" fillId="0" borderId="7" xfId="5" applyFont="1" applyBorder="1" applyAlignment="1">
      <alignment horizontal="center" vertical="center" wrapText="1"/>
    </xf>
    <xf numFmtId="43" fontId="6" fillId="0" borderId="7" xfId="4" applyFont="1" applyFill="1" applyBorder="1" applyAlignment="1" applyProtection="1">
      <alignment horizontal="right" vertical="center"/>
      <protection hidden="1"/>
    </xf>
    <xf numFmtId="165" fontId="6" fillId="0" borderId="7" xfId="4" applyNumberFormat="1" applyFont="1" applyFill="1" applyBorder="1" applyAlignment="1" applyProtection="1">
      <alignment horizontal="right" vertical="center"/>
      <protection hidden="1"/>
    </xf>
    <xf numFmtId="43" fontId="6" fillId="0" borderId="7" xfId="4" applyFont="1" applyFill="1" applyBorder="1" applyAlignment="1" applyProtection="1">
      <alignment horizontal="center" vertical="center"/>
      <protection hidden="1"/>
    </xf>
    <xf numFmtId="43" fontId="9" fillId="0" borderId="7" xfId="4" applyFont="1" applyFill="1" applyBorder="1" applyAlignment="1" applyProtection="1">
      <alignment horizontal="center" vertical="center"/>
      <protection hidden="1"/>
    </xf>
    <xf numFmtId="43" fontId="11" fillId="0" borderId="7" xfId="4" applyFont="1" applyFill="1" applyBorder="1" applyAlignment="1" applyProtection="1">
      <alignment horizontal="right" vertical="center"/>
      <protection hidden="1"/>
    </xf>
    <xf numFmtId="165" fontId="6" fillId="0" borderId="8" xfId="4" applyNumberFormat="1" applyFont="1" applyFill="1" applyBorder="1" applyAlignment="1" applyProtection="1">
      <alignment horizontal="right" vertical="center"/>
      <protection hidden="1"/>
    </xf>
    <xf numFmtId="0" fontId="9" fillId="3" borderId="9" xfId="1" applyFont="1" applyFill="1" applyBorder="1" applyAlignment="1">
      <alignment horizontal="center" vertical="center" wrapText="1"/>
    </xf>
    <xf numFmtId="0" fontId="6" fillId="3" borderId="9" xfId="1" applyFont="1" applyFill="1" applyBorder="1" applyAlignment="1">
      <alignment horizontal="justify" vertical="top" wrapText="1"/>
    </xf>
    <xf numFmtId="4" fontId="9" fillId="0" borderId="9" xfId="1" applyNumberFormat="1" applyFont="1" applyBorder="1" applyAlignment="1">
      <alignment horizontal="center" vertical="center"/>
    </xf>
    <xf numFmtId="165" fontId="9" fillId="0" borderId="9" xfId="3" applyNumberFormat="1" applyFont="1" applyBorder="1" applyAlignment="1">
      <alignment vertical="center"/>
    </xf>
    <xf numFmtId="4" fontId="9" fillId="0" borderId="9" xfId="1" applyNumberFormat="1" applyFont="1" applyBorder="1" applyAlignment="1">
      <alignment horizontal="right" vertical="center"/>
    </xf>
    <xf numFmtId="44" fontId="9" fillId="0" borderId="9" xfId="3" applyFont="1" applyBorder="1" applyAlignment="1">
      <alignment vertical="center"/>
    </xf>
    <xf numFmtId="2" fontId="3" fillId="0" borderId="9" xfId="4" applyNumberFormat="1" applyFont="1" applyFill="1" applyBorder="1" applyAlignment="1" applyProtection="1">
      <alignment horizontal="right" vertical="center"/>
      <protection locked="0"/>
    </xf>
    <xf numFmtId="43" fontId="3" fillId="0" borderId="9" xfId="4" applyFont="1" applyFill="1" applyBorder="1" applyAlignment="1" applyProtection="1">
      <alignment horizontal="center" vertical="center"/>
      <protection locked="0"/>
    </xf>
    <xf numFmtId="2" fontId="3" fillId="0" borderId="9" xfId="4" applyNumberFormat="1" applyFont="1" applyFill="1" applyBorder="1" applyAlignment="1" applyProtection="1">
      <alignment horizontal="right" vertical="center"/>
      <protection hidden="1"/>
    </xf>
    <xf numFmtId="44" fontId="9" fillId="0" borderId="10" xfId="3" applyFont="1" applyBorder="1" applyAlignment="1">
      <alignment vertical="center"/>
    </xf>
    <xf numFmtId="0" fontId="6" fillId="2" borderId="13" xfId="2" applyFont="1" applyFill="1" applyBorder="1" applyAlignment="1" applyProtection="1">
      <alignment horizontal="center" vertical="center" wrapText="1"/>
      <protection hidden="1"/>
    </xf>
    <xf numFmtId="0" fontId="6" fillId="3" borderId="9" xfId="1" applyFont="1" applyFill="1" applyBorder="1" applyAlignment="1">
      <alignment horizontal="center" vertical="center" wrapText="1"/>
    </xf>
    <xf numFmtId="0" fontId="14" fillId="0" borderId="0" xfId="6" applyFont="1"/>
    <xf numFmtId="164" fontId="16" fillId="0" borderId="0" xfId="7" applyNumberFormat="1" applyFont="1" applyAlignment="1">
      <alignment horizontal="left" vertical="top"/>
    </xf>
    <xf numFmtId="43" fontId="3" fillId="0" borderId="15" xfId="4" applyFont="1" applyFill="1" applyBorder="1" applyAlignment="1" applyProtection="1">
      <alignment horizontal="right" vertical="center"/>
      <protection hidden="1"/>
    </xf>
    <xf numFmtId="165" fontId="6" fillId="0" borderId="15" xfId="4" applyNumberFormat="1" applyFont="1" applyFill="1" applyBorder="1" applyAlignment="1" applyProtection="1">
      <alignment vertical="center"/>
      <protection hidden="1"/>
    </xf>
    <xf numFmtId="165" fontId="6" fillId="0" borderId="16" xfId="4" applyNumberFormat="1" applyFont="1" applyFill="1" applyBorder="1" applyAlignment="1" applyProtection="1">
      <alignment horizontal="right" vertical="center"/>
      <protection hidden="1"/>
    </xf>
    <xf numFmtId="0" fontId="14" fillId="0" borderId="0" xfId="6" applyFont="1" applyAlignment="1">
      <alignment horizontal="center" wrapText="1"/>
    </xf>
    <xf numFmtId="0" fontId="6" fillId="2" borderId="3" xfId="2" applyFont="1" applyFill="1" applyBorder="1" applyAlignment="1" applyProtection="1">
      <alignment horizontal="center" vertical="center" wrapText="1"/>
      <protection hidden="1"/>
    </xf>
    <xf numFmtId="2" fontId="3" fillId="0" borderId="3" xfId="4" applyNumberFormat="1" applyFont="1" applyFill="1" applyBorder="1" applyAlignment="1" applyProtection="1">
      <alignment horizontal="right" vertical="center"/>
      <protection locked="0"/>
    </xf>
    <xf numFmtId="2" fontId="3" fillId="0" borderId="3" xfId="4" applyNumberFormat="1" applyFont="1" applyFill="1" applyBorder="1" applyAlignment="1" applyProtection="1">
      <alignment horizontal="right" vertical="center"/>
      <protection hidden="1"/>
    </xf>
    <xf numFmtId="165" fontId="6" fillId="0" borderId="3" xfId="3" applyNumberFormat="1" applyFont="1" applyBorder="1" applyAlignment="1">
      <alignment vertical="center"/>
    </xf>
    <xf numFmtId="44" fontId="6" fillId="0" borderId="3" xfId="3" applyFont="1" applyBorder="1" applyAlignment="1">
      <alignment vertical="center"/>
    </xf>
    <xf numFmtId="165" fontId="6" fillId="0" borderId="15" xfId="3" applyNumberFormat="1" applyFont="1" applyBorder="1" applyAlignment="1">
      <alignment vertical="center"/>
    </xf>
    <xf numFmtId="0" fontId="11" fillId="0" borderId="3"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hidden="1"/>
    </xf>
    <xf numFmtId="0" fontId="9" fillId="0" borderId="3" xfId="1" applyFont="1" applyBorder="1" applyAlignment="1">
      <alignment horizontal="center" vertical="center" wrapText="1"/>
    </xf>
    <xf numFmtId="0" fontId="6" fillId="0" borderId="3" xfId="1" applyFont="1" applyBorder="1" applyAlignment="1">
      <alignment horizontal="justify" vertical="top" wrapText="1"/>
    </xf>
    <xf numFmtId="4" fontId="9" fillId="0" borderId="3" xfId="1" applyNumberFormat="1" applyFont="1" applyBorder="1" applyAlignment="1">
      <alignment horizontal="center" vertical="center"/>
    </xf>
    <xf numFmtId="165" fontId="9" fillId="0" borderId="3" xfId="3" applyNumberFormat="1" applyFont="1" applyFill="1" applyBorder="1" applyAlignment="1">
      <alignment vertical="center"/>
    </xf>
    <xf numFmtId="4" fontId="9" fillId="0" borderId="3" xfId="1" applyNumberFormat="1" applyFont="1" applyBorder="1" applyAlignment="1">
      <alignment horizontal="right" vertical="center"/>
    </xf>
    <xf numFmtId="44" fontId="9" fillId="0" borderId="3" xfId="3" applyFont="1" applyFill="1" applyBorder="1" applyAlignment="1">
      <alignment vertical="center"/>
    </xf>
    <xf numFmtId="44" fontId="9" fillId="0" borderId="15" xfId="3" applyFont="1" applyFill="1" applyBorder="1" applyAlignment="1">
      <alignment vertical="center"/>
    </xf>
    <xf numFmtId="0" fontId="9" fillId="0" borderId="3" xfId="1" applyFont="1" applyBorder="1" applyAlignment="1">
      <alignment horizontal="justify" vertical="top" wrapText="1"/>
    </xf>
    <xf numFmtId="2" fontId="10" fillId="0" borderId="3" xfId="0" applyNumberFormat="1" applyFont="1" applyBorder="1" applyAlignment="1" applyProtection="1">
      <alignment horizontal="center" vertical="center"/>
      <protection locked="0"/>
    </xf>
    <xf numFmtId="0" fontId="6" fillId="0" borderId="3" xfId="1" applyFont="1" applyBorder="1" applyAlignment="1">
      <alignment horizontal="center" vertical="center" wrapText="1"/>
    </xf>
    <xf numFmtId="0" fontId="9" fillId="0" borderId="3" xfId="3" applyNumberFormat="1" applyFont="1" applyFill="1" applyBorder="1" applyAlignment="1">
      <alignment vertical="center"/>
    </xf>
    <xf numFmtId="0" fontId="9" fillId="0" borderId="3" xfId="1" applyFont="1" applyBorder="1" applyAlignment="1">
      <alignment horizontal="justify" vertical="center" wrapText="1"/>
    </xf>
    <xf numFmtId="4" fontId="2" fillId="0" borderId="0" xfId="2" applyNumberFormat="1" applyFont="1" applyAlignment="1" applyProtection="1">
      <alignment vertical="center"/>
      <protection hidden="1"/>
    </xf>
    <xf numFmtId="44" fontId="2" fillId="0" borderId="0" xfId="8" applyFont="1" applyAlignment="1">
      <alignment horizontal="left" vertical="top"/>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13" xfId="2" applyFont="1" applyFill="1" applyBorder="1" applyAlignment="1" applyProtection="1">
      <alignment horizontal="center" vertical="center" wrapText="1"/>
      <protection hidden="1"/>
    </xf>
    <xf numFmtId="0" fontId="6" fillId="2" borderId="1" xfId="1" applyFont="1" applyFill="1" applyBorder="1" applyAlignment="1" applyProtection="1">
      <alignment horizontal="center" vertical="center" wrapText="1"/>
      <protection hidden="1"/>
    </xf>
    <xf numFmtId="0" fontId="14" fillId="0" borderId="0" xfId="6" applyFont="1" applyAlignment="1">
      <alignment horizontal="center" wrapText="1"/>
    </xf>
    <xf numFmtId="164" fontId="6" fillId="2" borderId="1" xfId="2" applyNumberFormat="1" applyFont="1" applyFill="1" applyBorder="1" applyAlignment="1" applyProtection="1">
      <alignment horizontal="center" vertical="center" wrapText="1"/>
      <protection hidden="1"/>
    </xf>
    <xf numFmtId="164" fontId="6" fillId="2" borderId="2" xfId="2" applyNumberFormat="1" applyFont="1" applyFill="1" applyBorder="1" applyAlignment="1" applyProtection="1">
      <alignment horizontal="center" vertical="center" wrapText="1"/>
      <protection hidden="1"/>
    </xf>
    <xf numFmtId="164" fontId="6" fillId="2" borderId="13" xfId="2" applyNumberFormat="1" applyFont="1" applyFill="1" applyBorder="1" applyAlignment="1" applyProtection="1">
      <alignment horizontal="center" vertical="center" wrapText="1"/>
      <protection hidden="1"/>
    </xf>
    <xf numFmtId="164" fontId="6" fillId="2" borderId="11" xfId="2" applyNumberFormat="1" applyFont="1" applyFill="1" applyBorder="1" applyAlignment="1" applyProtection="1">
      <alignment horizontal="center" vertical="center" wrapText="1"/>
      <protection hidden="1"/>
    </xf>
    <xf numFmtId="164" fontId="6" fillId="2" borderId="12" xfId="2" applyNumberFormat="1" applyFont="1" applyFill="1" applyBorder="1" applyAlignment="1" applyProtection="1">
      <alignment horizontal="center" vertical="center" wrapText="1"/>
      <protection hidden="1"/>
    </xf>
    <xf numFmtId="164" fontId="6" fillId="2" borderId="14" xfId="2" applyNumberFormat="1" applyFont="1" applyFill="1" applyBorder="1" applyAlignment="1" applyProtection="1">
      <alignment horizontal="center" vertical="center" wrapText="1"/>
      <protection hidden="1"/>
    </xf>
    <xf numFmtId="0" fontId="6" fillId="2" borderId="2" xfId="1" applyFont="1" applyFill="1" applyBorder="1" applyAlignment="1" applyProtection="1">
      <alignment horizontal="center" vertical="center" wrapText="1"/>
      <protection hidden="1"/>
    </xf>
    <xf numFmtId="0" fontId="9" fillId="0" borderId="0" xfId="1" applyFont="1" applyAlignment="1">
      <alignment horizontal="center"/>
    </xf>
    <xf numFmtId="0" fontId="6" fillId="2" borderId="1" xfId="2" applyFont="1" applyFill="1" applyBorder="1" applyAlignment="1" applyProtection="1">
      <alignment horizontal="center" vertical="center" textRotation="90" wrapText="1"/>
      <protection hidden="1"/>
    </xf>
    <xf numFmtId="0" fontId="6" fillId="2" borderId="2" xfId="2" applyFont="1" applyFill="1" applyBorder="1" applyAlignment="1" applyProtection="1">
      <alignment horizontal="center" vertical="center" textRotation="90" wrapText="1"/>
      <protection hidden="1"/>
    </xf>
    <xf numFmtId="0" fontId="6" fillId="2" borderId="13" xfId="2" applyFont="1" applyFill="1" applyBorder="1" applyAlignment="1" applyProtection="1">
      <alignment horizontal="center" vertical="center" textRotation="90" wrapText="1"/>
      <protection hidden="1"/>
    </xf>
    <xf numFmtId="0" fontId="14" fillId="4" borderId="0" xfId="6" applyFont="1" applyFill="1" applyAlignment="1">
      <alignment horizontal="center"/>
    </xf>
    <xf numFmtId="0" fontId="7" fillId="4" borderId="0" xfId="6" applyFont="1" applyFill="1" applyAlignment="1">
      <alignment horizontal="center"/>
    </xf>
    <xf numFmtId="4" fontId="2" fillId="0" borderId="0" xfId="2" applyNumberFormat="1" applyFont="1" applyAlignment="1" applyProtection="1">
      <alignment horizontal="left" vertical="center"/>
      <protection hidden="1"/>
    </xf>
    <xf numFmtId="0" fontId="2" fillId="0" borderId="0" xfId="2" applyFont="1" applyAlignment="1" applyProtection="1">
      <alignment horizontal="left" vertical="center"/>
      <protection hidden="1"/>
    </xf>
    <xf numFmtId="0" fontId="6" fillId="2" borderId="17"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6" fillId="2" borderId="17" xfId="2" applyFont="1" applyFill="1" applyBorder="1" applyAlignment="1" applyProtection="1">
      <alignment horizontal="center" vertical="center" textRotation="90" wrapText="1"/>
      <protection hidden="1"/>
    </xf>
    <xf numFmtId="0" fontId="6" fillId="2" borderId="3" xfId="2" applyFont="1" applyFill="1" applyBorder="1" applyAlignment="1" applyProtection="1">
      <alignment horizontal="center" vertical="center" textRotation="90" wrapText="1"/>
      <protection hidden="1"/>
    </xf>
    <xf numFmtId="0" fontId="6" fillId="2" borderId="17" xfId="1" applyFont="1" applyFill="1" applyBorder="1" applyAlignment="1" applyProtection="1">
      <alignment horizontal="center" vertical="center" wrapText="1"/>
      <protection hidden="1"/>
    </xf>
    <xf numFmtId="164" fontId="6" fillId="2" borderId="17" xfId="2" applyNumberFormat="1" applyFont="1" applyFill="1" applyBorder="1" applyAlignment="1" applyProtection="1">
      <alignment horizontal="center" vertical="center" wrapText="1"/>
      <protection hidden="1"/>
    </xf>
    <xf numFmtId="164" fontId="6" fillId="2" borderId="3" xfId="2" applyNumberFormat="1" applyFont="1" applyFill="1" applyBorder="1" applyAlignment="1" applyProtection="1">
      <alignment horizontal="center" vertical="center" wrapText="1"/>
      <protection hidden="1"/>
    </xf>
    <xf numFmtId="164" fontId="6" fillId="2" borderId="18" xfId="2" applyNumberFormat="1" applyFont="1" applyFill="1" applyBorder="1" applyAlignment="1" applyProtection="1">
      <alignment horizontal="center" vertical="center" wrapText="1"/>
      <protection hidden="1"/>
    </xf>
    <xf numFmtId="164" fontId="6" fillId="2" borderId="15" xfId="2" applyNumberFormat="1" applyFont="1" applyFill="1" applyBorder="1" applyAlignment="1" applyProtection="1">
      <alignment horizontal="center" vertical="center" wrapText="1"/>
      <protection hidden="1"/>
    </xf>
    <xf numFmtId="0" fontId="6" fillId="2" borderId="3" xfId="1" applyFont="1" applyFill="1" applyBorder="1" applyAlignment="1" applyProtection="1">
      <alignment horizontal="center" vertical="center" wrapText="1"/>
      <protection hidden="1"/>
    </xf>
  </cellXfs>
  <cellStyles count="9">
    <cellStyle name="Millares 2" xfId="4" xr:uid="{00000000-0005-0000-0000-000000000000}"/>
    <cellStyle name="Moneda" xfId="8" builtinId="4"/>
    <cellStyle name="Moneda 2" xfId="3" xr:uid="{00000000-0005-0000-0000-000002000000}"/>
    <cellStyle name="Normal" xfId="0" builtinId="0"/>
    <cellStyle name="Normal 2" xfId="7" xr:uid="{00000000-0005-0000-0000-000004000000}"/>
    <cellStyle name="Normal 2 2" xfId="2" xr:uid="{00000000-0005-0000-0000-000005000000}"/>
    <cellStyle name="Normal 3" xfId="1" xr:uid="{00000000-0005-0000-0000-000006000000}"/>
    <cellStyle name="Normal 3 2" xfId="6" xr:uid="{00000000-0005-0000-0000-000007000000}"/>
    <cellStyle name="Normal_2a propuesta de revisión"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17</xdr:col>
      <xdr:colOff>95250</xdr:colOff>
      <xdr:row>12</xdr:row>
      <xdr:rowOff>0</xdr:rowOff>
    </xdr:from>
    <xdr:ext cx="76200" cy="200025"/>
    <xdr:sp macro="" textlink="">
      <xdr:nvSpPr>
        <xdr:cNvPr id="2" name="Text Box 135">
          <a:extLst>
            <a:ext uri="{FF2B5EF4-FFF2-40B4-BE49-F238E27FC236}">
              <a16:creationId xmlns:a16="http://schemas.microsoft.com/office/drawing/2014/main" id="{00000000-0008-0000-0100-000002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 name="Text Box 136">
          <a:extLst>
            <a:ext uri="{FF2B5EF4-FFF2-40B4-BE49-F238E27FC236}">
              <a16:creationId xmlns:a16="http://schemas.microsoft.com/office/drawing/2014/main" id="{00000000-0008-0000-0100-000003000000}"/>
            </a:ext>
          </a:extLst>
        </xdr:cNvPr>
        <xdr:cNvSpPr txBox="1">
          <a:spLocks noChangeArrowheads="1"/>
        </xdr:cNvSpPr>
      </xdr:nvSpPr>
      <xdr:spPr bwMode="auto">
        <a:xfrm>
          <a:off x="112395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 name="Text Box 137">
          <a:extLst>
            <a:ext uri="{FF2B5EF4-FFF2-40B4-BE49-F238E27FC236}">
              <a16:creationId xmlns:a16="http://schemas.microsoft.com/office/drawing/2014/main" id="{00000000-0008-0000-0100-000004000000}"/>
            </a:ext>
          </a:extLst>
        </xdr:cNvPr>
        <xdr:cNvSpPr txBox="1">
          <a:spLocks noChangeArrowheads="1"/>
        </xdr:cNvSpPr>
      </xdr:nvSpPr>
      <xdr:spPr bwMode="auto">
        <a:xfrm>
          <a:off x="129540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5" name="Text Box 140">
          <a:extLst>
            <a:ext uri="{FF2B5EF4-FFF2-40B4-BE49-F238E27FC236}">
              <a16:creationId xmlns:a16="http://schemas.microsoft.com/office/drawing/2014/main" id="{00000000-0008-0000-0100-000005000000}"/>
            </a:ext>
          </a:extLst>
        </xdr:cNvPr>
        <xdr:cNvSpPr txBox="1">
          <a:spLocks noChangeArrowheads="1"/>
        </xdr:cNvSpPr>
      </xdr:nvSpPr>
      <xdr:spPr bwMode="auto">
        <a:xfrm>
          <a:off x="12363450" y="9715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6" name="Text Box 141">
          <a:extLst>
            <a:ext uri="{FF2B5EF4-FFF2-40B4-BE49-F238E27FC236}">
              <a16:creationId xmlns:a16="http://schemas.microsoft.com/office/drawing/2014/main" id="{00000000-0008-0000-0100-000006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7" name="Text Box 142">
          <a:extLst>
            <a:ext uri="{FF2B5EF4-FFF2-40B4-BE49-F238E27FC236}">
              <a16:creationId xmlns:a16="http://schemas.microsoft.com/office/drawing/2014/main" id="{00000000-0008-0000-0100-000007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8" name="Text Box 143">
          <a:extLst>
            <a:ext uri="{FF2B5EF4-FFF2-40B4-BE49-F238E27FC236}">
              <a16:creationId xmlns:a16="http://schemas.microsoft.com/office/drawing/2014/main" id="{00000000-0008-0000-0100-000008000000}"/>
            </a:ext>
          </a:extLst>
        </xdr:cNvPr>
        <xdr:cNvSpPr txBox="1">
          <a:spLocks noChangeArrowheads="1"/>
        </xdr:cNvSpPr>
      </xdr:nvSpPr>
      <xdr:spPr bwMode="auto">
        <a:xfrm>
          <a:off x="1244917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9" name="Text Box 147">
          <a:extLst>
            <a:ext uri="{FF2B5EF4-FFF2-40B4-BE49-F238E27FC236}">
              <a16:creationId xmlns:a16="http://schemas.microsoft.com/office/drawing/2014/main" id="{00000000-0008-0000-0100-000009000000}"/>
            </a:ext>
          </a:extLst>
        </xdr:cNvPr>
        <xdr:cNvSpPr txBox="1">
          <a:spLocks noChangeArrowheads="1"/>
        </xdr:cNvSpPr>
      </xdr:nvSpPr>
      <xdr:spPr bwMode="auto">
        <a:xfrm>
          <a:off x="1292542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10" name="Text Box 148">
          <a:extLst>
            <a:ext uri="{FF2B5EF4-FFF2-40B4-BE49-F238E27FC236}">
              <a16:creationId xmlns:a16="http://schemas.microsoft.com/office/drawing/2014/main" id="{00000000-0008-0000-0100-00000A000000}"/>
            </a:ext>
          </a:extLst>
        </xdr:cNvPr>
        <xdr:cNvSpPr txBox="1">
          <a:spLocks noChangeArrowheads="1"/>
        </xdr:cNvSpPr>
      </xdr:nvSpPr>
      <xdr:spPr bwMode="auto">
        <a:xfrm>
          <a:off x="130492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11" name="Text Box 149">
          <a:extLst>
            <a:ext uri="{FF2B5EF4-FFF2-40B4-BE49-F238E27FC236}">
              <a16:creationId xmlns:a16="http://schemas.microsoft.com/office/drawing/2014/main" id="{00000000-0008-0000-0100-00000B000000}"/>
            </a:ext>
          </a:extLst>
        </xdr:cNvPr>
        <xdr:cNvSpPr txBox="1">
          <a:spLocks noChangeArrowheads="1"/>
        </xdr:cNvSpPr>
      </xdr:nvSpPr>
      <xdr:spPr bwMode="auto">
        <a:xfrm>
          <a:off x="112204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12</xdr:row>
      <xdr:rowOff>0</xdr:rowOff>
    </xdr:from>
    <xdr:to>
      <xdr:col>17</xdr:col>
      <xdr:colOff>0</xdr:colOff>
      <xdr:row>12</xdr:row>
      <xdr:rowOff>49530</xdr:rowOff>
    </xdr:to>
    <xdr:pic>
      <xdr:nvPicPr>
        <xdr:cNvPr id="12" name="Imagen 10">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064730" y="1478280"/>
          <a:ext cx="185420" cy="352425"/>
        </a:xfrm>
        <a:prstGeom prst="rect">
          <a:avLst/>
        </a:prstGeom>
        <a:noFill/>
        <a:ln>
          <a:noFill/>
        </a:ln>
      </xdr:spPr>
    </xdr:pic>
    <xdr:clientData/>
  </xdr:twoCellAnchor>
  <xdr:oneCellAnchor>
    <xdr:from>
      <xdr:col>17</xdr:col>
      <xdr:colOff>95250</xdr:colOff>
      <xdr:row>12</xdr:row>
      <xdr:rowOff>0</xdr:rowOff>
    </xdr:from>
    <xdr:ext cx="76200" cy="200025"/>
    <xdr:sp macro="" textlink="">
      <xdr:nvSpPr>
        <xdr:cNvPr id="13" name="Text Box 135">
          <a:extLst>
            <a:ext uri="{FF2B5EF4-FFF2-40B4-BE49-F238E27FC236}">
              <a16:creationId xmlns:a16="http://schemas.microsoft.com/office/drawing/2014/main" id="{00000000-0008-0000-0100-00000D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14" name="Text Box 135">
          <a:extLst>
            <a:ext uri="{FF2B5EF4-FFF2-40B4-BE49-F238E27FC236}">
              <a16:creationId xmlns:a16="http://schemas.microsoft.com/office/drawing/2014/main" id="{00000000-0008-0000-0100-00000E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15" name="Text Box 136">
          <a:extLst>
            <a:ext uri="{FF2B5EF4-FFF2-40B4-BE49-F238E27FC236}">
              <a16:creationId xmlns:a16="http://schemas.microsoft.com/office/drawing/2014/main" id="{00000000-0008-0000-0100-00000F000000}"/>
            </a:ext>
          </a:extLst>
        </xdr:cNvPr>
        <xdr:cNvSpPr txBox="1">
          <a:spLocks noChangeArrowheads="1"/>
        </xdr:cNvSpPr>
      </xdr:nvSpPr>
      <xdr:spPr bwMode="auto">
        <a:xfrm>
          <a:off x="112395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16" name="Text Box 137">
          <a:extLst>
            <a:ext uri="{FF2B5EF4-FFF2-40B4-BE49-F238E27FC236}">
              <a16:creationId xmlns:a16="http://schemas.microsoft.com/office/drawing/2014/main" id="{00000000-0008-0000-0100-000010000000}"/>
            </a:ext>
          </a:extLst>
        </xdr:cNvPr>
        <xdr:cNvSpPr txBox="1">
          <a:spLocks noChangeArrowheads="1"/>
        </xdr:cNvSpPr>
      </xdr:nvSpPr>
      <xdr:spPr bwMode="auto">
        <a:xfrm>
          <a:off x="129540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17" name="Text Box 140">
          <a:extLst>
            <a:ext uri="{FF2B5EF4-FFF2-40B4-BE49-F238E27FC236}">
              <a16:creationId xmlns:a16="http://schemas.microsoft.com/office/drawing/2014/main" id="{00000000-0008-0000-0100-000011000000}"/>
            </a:ext>
          </a:extLst>
        </xdr:cNvPr>
        <xdr:cNvSpPr txBox="1">
          <a:spLocks noChangeArrowheads="1"/>
        </xdr:cNvSpPr>
      </xdr:nvSpPr>
      <xdr:spPr bwMode="auto">
        <a:xfrm>
          <a:off x="12363450" y="9715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8" name="Text Box 141">
          <a:extLst>
            <a:ext uri="{FF2B5EF4-FFF2-40B4-BE49-F238E27FC236}">
              <a16:creationId xmlns:a16="http://schemas.microsoft.com/office/drawing/2014/main" id="{00000000-0008-0000-0100-000012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9" name="Text Box 142">
          <a:extLst>
            <a:ext uri="{FF2B5EF4-FFF2-40B4-BE49-F238E27FC236}">
              <a16:creationId xmlns:a16="http://schemas.microsoft.com/office/drawing/2014/main" id="{00000000-0008-0000-0100-000013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20" name="Text Box 143">
          <a:extLst>
            <a:ext uri="{FF2B5EF4-FFF2-40B4-BE49-F238E27FC236}">
              <a16:creationId xmlns:a16="http://schemas.microsoft.com/office/drawing/2014/main" id="{00000000-0008-0000-0100-000014000000}"/>
            </a:ext>
          </a:extLst>
        </xdr:cNvPr>
        <xdr:cNvSpPr txBox="1">
          <a:spLocks noChangeArrowheads="1"/>
        </xdr:cNvSpPr>
      </xdr:nvSpPr>
      <xdr:spPr bwMode="auto">
        <a:xfrm>
          <a:off x="1244917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21" name="Text Box 147">
          <a:extLst>
            <a:ext uri="{FF2B5EF4-FFF2-40B4-BE49-F238E27FC236}">
              <a16:creationId xmlns:a16="http://schemas.microsoft.com/office/drawing/2014/main" id="{00000000-0008-0000-0100-000015000000}"/>
            </a:ext>
          </a:extLst>
        </xdr:cNvPr>
        <xdr:cNvSpPr txBox="1">
          <a:spLocks noChangeArrowheads="1"/>
        </xdr:cNvSpPr>
      </xdr:nvSpPr>
      <xdr:spPr bwMode="auto">
        <a:xfrm>
          <a:off x="1292542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22" name="Text Box 148">
          <a:extLst>
            <a:ext uri="{FF2B5EF4-FFF2-40B4-BE49-F238E27FC236}">
              <a16:creationId xmlns:a16="http://schemas.microsoft.com/office/drawing/2014/main" id="{00000000-0008-0000-0100-000016000000}"/>
            </a:ext>
          </a:extLst>
        </xdr:cNvPr>
        <xdr:cNvSpPr txBox="1">
          <a:spLocks noChangeArrowheads="1"/>
        </xdr:cNvSpPr>
      </xdr:nvSpPr>
      <xdr:spPr bwMode="auto">
        <a:xfrm>
          <a:off x="130492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23" name="Text Box 149">
          <a:extLst>
            <a:ext uri="{FF2B5EF4-FFF2-40B4-BE49-F238E27FC236}">
              <a16:creationId xmlns:a16="http://schemas.microsoft.com/office/drawing/2014/main" id="{00000000-0008-0000-0100-000017000000}"/>
            </a:ext>
          </a:extLst>
        </xdr:cNvPr>
        <xdr:cNvSpPr txBox="1">
          <a:spLocks noChangeArrowheads="1"/>
        </xdr:cNvSpPr>
      </xdr:nvSpPr>
      <xdr:spPr bwMode="auto">
        <a:xfrm>
          <a:off x="112204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4" name="Text Box 135">
          <a:extLst>
            <a:ext uri="{FF2B5EF4-FFF2-40B4-BE49-F238E27FC236}">
              <a16:creationId xmlns:a16="http://schemas.microsoft.com/office/drawing/2014/main" id="{00000000-0008-0000-0100-000018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5" name="Text Box 135">
          <a:extLst>
            <a:ext uri="{FF2B5EF4-FFF2-40B4-BE49-F238E27FC236}">
              <a16:creationId xmlns:a16="http://schemas.microsoft.com/office/drawing/2014/main" id="{00000000-0008-0000-0100-000019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6" name="Text Box 135">
          <a:extLst>
            <a:ext uri="{FF2B5EF4-FFF2-40B4-BE49-F238E27FC236}">
              <a16:creationId xmlns:a16="http://schemas.microsoft.com/office/drawing/2014/main" id="{00000000-0008-0000-0100-00001A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95250</xdr:colOff>
      <xdr:row>12</xdr:row>
      <xdr:rowOff>0</xdr:rowOff>
    </xdr:from>
    <xdr:ext cx="76200" cy="200025"/>
    <xdr:sp macro="" textlink="">
      <xdr:nvSpPr>
        <xdr:cNvPr id="2" name="Text Box 135">
          <a:extLst>
            <a:ext uri="{FF2B5EF4-FFF2-40B4-BE49-F238E27FC236}">
              <a16:creationId xmlns:a16="http://schemas.microsoft.com/office/drawing/2014/main" id="{00000000-0008-0000-0200-000002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 name="Text Box 136">
          <a:extLst>
            <a:ext uri="{FF2B5EF4-FFF2-40B4-BE49-F238E27FC236}">
              <a16:creationId xmlns:a16="http://schemas.microsoft.com/office/drawing/2014/main" id="{00000000-0008-0000-0200-000003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 name="Text Box 137">
          <a:extLst>
            <a:ext uri="{FF2B5EF4-FFF2-40B4-BE49-F238E27FC236}">
              <a16:creationId xmlns:a16="http://schemas.microsoft.com/office/drawing/2014/main" id="{00000000-0008-0000-0200-000004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5" name="Text Box 140">
          <a:extLst>
            <a:ext uri="{FF2B5EF4-FFF2-40B4-BE49-F238E27FC236}">
              <a16:creationId xmlns:a16="http://schemas.microsoft.com/office/drawing/2014/main" id="{00000000-0008-0000-0200-000005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6" name="Text Box 141">
          <a:extLst>
            <a:ext uri="{FF2B5EF4-FFF2-40B4-BE49-F238E27FC236}">
              <a16:creationId xmlns:a16="http://schemas.microsoft.com/office/drawing/2014/main" id="{00000000-0008-0000-0200-000006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7" name="Text Box 142">
          <a:extLst>
            <a:ext uri="{FF2B5EF4-FFF2-40B4-BE49-F238E27FC236}">
              <a16:creationId xmlns:a16="http://schemas.microsoft.com/office/drawing/2014/main" id="{00000000-0008-0000-0200-000007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8" name="Text Box 143">
          <a:extLst>
            <a:ext uri="{FF2B5EF4-FFF2-40B4-BE49-F238E27FC236}">
              <a16:creationId xmlns:a16="http://schemas.microsoft.com/office/drawing/2014/main" id="{00000000-0008-0000-0200-000008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9" name="Text Box 147">
          <a:extLst>
            <a:ext uri="{FF2B5EF4-FFF2-40B4-BE49-F238E27FC236}">
              <a16:creationId xmlns:a16="http://schemas.microsoft.com/office/drawing/2014/main" id="{00000000-0008-0000-0200-000009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10" name="Text Box 148">
          <a:extLst>
            <a:ext uri="{FF2B5EF4-FFF2-40B4-BE49-F238E27FC236}">
              <a16:creationId xmlns:a16="http://schemas.microsoft.com/office/drawing/2014/main" id="{00000000-0008-0000-0200-00000A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11" name="Text Box 149">
          <a:extLst>
            <a:ext uri="{FF2B5EF4-FFF2-40B4-BE49-F238E27FC236}">
              <a16:creationId xmlns:a16="http://schemas.microsoft.com/office/drawing/2014/main" id="{00000000-0008-0000-0200-00000B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12</xdr:row>
      <xdr:rowOff>0</xdr:rowOff>
    </xdr:from>
    <xdr:to>
      <xdr:col>17</xdr:col>
      <xdr:colOff>0</xdr:colOff>
      <xdr:row>12</xdr:row>
      <xdr:rowOff>49530</xdr:rowOff>
    </xdr:to>
    <xdr:pic>
      <xdr:nvPicPr>
        <xdr:cNvPr id="12" name="Imagen 10">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064730" y="0"/>
          <a:ext cx="185420" cy="49530"/>
        </a:xfrm>
        <a:prstGeom prst="rect">
          <a:avLst/>
        </a:prstGeom>
        <a:noFill/>
        <a:ln>
          <a:noFill/>
        </a:ln>
      </xdr:spPr>
    </xdr:pic>
    <xdr:clientData/>
  </xdr:twoCellAnchor>
  <xdr:oneCellAnchor>
    <xdr:from>
      <xdr:col>17</xdr:col>
      <xdr:colOff>95250</xdr:colOff>
      <xdr:row>12</xdr:row>
      <xdr:rowOff>0</xdr:rowOff>
    </xdr:from>
    <xdr:ext cx="76200" cy="200025"/>
    <xdr:sp macro="" textlink="">
      <xdr:nvSpPr>
        <xdr:cNvPr id="13" name="Text Box 135">
          <a:extLst>
            <a:ext uri="{FF2B5EF4-FFF2-40B4-BE49-F238E27FC236}">
              <a16:creationId xmlns:a16="http://schemas.microsoft.com/office/drawing/2014/main" id="{00000000-0008-0000-0200-00000D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14" name="Text Box 135">
          <a:extLst>
            <a:ext uri="{FF2B5EF4-FFF2-40B4-BE49-F238E27FC236}">
              <a16:creationId xmlns:a16="http://schemas.microsoft.com/office/drawing/2014/main" id="{00000000-0008-0000-0200-00000E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15" name="Text Box 136">
          <a:extLst>
            <a:ext uri="{FF2B5EF4-FFF2-40B4-BE49-F238E27FC236}">
              <a16:creationId xmlns:a16="http://schemas.microsoft.com/office/drawing/2014/main" id="{00000000-0008-0000-0200-00000F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16" name="Text Box 137">
          <a:extLst>
            <a:ext uri="{FF2B5EF4-FFF2-40B4-BE49-F238E27FC236}">
              <a16:creationId xmlns:a16="http://schemas.microsoft.com/office/drawing/2014/main" id="{00000000-0008-0000-0200-000010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17" name="Text Box 140">
          <a:extLst>
            <a:ext uri="{FF2B5EF4-FFF2-40B4-BE49-F238E27FC236}">
              <a16:creationId xmlns:a16="http://schemas.microsoft.com/office/drawing/2014/main" id="{00000000-0008-0000-0200-000011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8" name="Text Box 141">
          <a:extLst>
            <a:ext uri="{FF2B5EF4-FFF2-40B4-BE49-F238E27FC236}">
              <a16:creationId xmlns:a16="http://schemas.microsoft.com/office/drawing/2014/main" id="{00000000-0008-0000-0200-000012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9" name="Text Box 142">
          <a:extLst>
            <a:ext uri="{FF2B5EF4-FFF2-40B4-BE49-F238E27FC236}">
              <a16:creationId xmlns:a16="http://schemas.microsoft.com/office/drawing/2014/main" id="{00000000-0008-0000-0200-000013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20" name="Text Box 143">
          <a:extLst>
            <a:ext uri="{FF2B5EF4-FFF2-40B4-BE49-F238E27FC236}">
              <a16:creationId xmlns:a16="http://schemas.microsoft.com/office/drawing/2014/main" id="{00000000-0008-0000-0200-000014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21" name="Text Box 147">
          <a:extLst>
            <a:ext uri="{FF2B5EF4-FFF2-40B4-BE49-F238E27FC236}">
              <a16:creationId xmlns:a16="http://schemas.microsoft.com/office/drawing/2014/main" id="{00000000-0008-0000-0200-000015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22" name="Text Box 148">
          <a:extLst>
            <a:ext uri="{FF2B5EF4-FFF2-40B4-BE49-F238E27FC236}">
              <a16:creationId xmlns:a16="http://schemas.microsoft.com/office/drawing/2014/main" id="{00000000-0008-0000-0200-000016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23" name="Text Box 149">
          <a:extLst>
            <a:ext uri="{FF2B5EF4-FFF2-40B4-BE49-F238E27FC236}">
              <a16:creationId xmlns:a16="http://schemas.microsoft.com/office/drawing/2014/main" id="{00000000-0008-0000-0200-000017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4" name="Text Box 135">
          <a:extLst>
            <a:ext uri="{FF2B5EF4-FFF2-40B4-BE49-F238E27FC236}">
              <a16:creationId xmlns:a16="http://schemas.microsoft.com/office/drawing/2014/main" id="{00000000-0008-0000-0200-000018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5" name="Text Box 135">
          <a:extLst>
            <a:ext uri="{FF2B5EF4-FFF2-40B4-BE49-F238E27FC236}">
              <a16:creationId xmlns:a16="http://schemas.microsoft.com/office/drawing/2014/main" id="{00000000-0008-0000-0200-000019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6" name="Text Box 135">
          <a:extLst>
            <a:ext uri="{FF2B5EF4-FFF2-40B4-BE49-F238E27FC236}">
              <a16:creationId xmlns:a16="http://schemas.microsoft.com/office/drawing/2014/main" id="{00000000-0008-0000-0200-00001A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7" name="Text Box 135">
          <a:extLst>
            <a:ext uri="{FF2B5EF4-FFF2-40B4-BE49-F238E27FC236}">
              <a16:creationId xmlns:a16="http://schemas.microsoft.com/office/drawing/2014/main" id="{00000000-0008-0000-0200-00001B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28" name="Text Box 136">
          <a:extLst>
            <a:ext uri="{FF2B5EF4-FFF2-40B4-BE49-F238E27FC236}">
              <a16:creationId xmlns:a16="http://schemas.microsoft.com/office/drawing/2014/main" id="{00000000-0008-0000-0200-00001C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29" name="Text Box 137">
          <a:extLst>
            <a:ext uri="{FF2B5EF4-FFF2-40B4-BE49-F238E27FC236}">
              <a16:creationId xmlns:a16="http://schemas.microsoft.com/office/drawing/2014/main" id="{00000000-0008-0000-0200-00001D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30" name="Text Box 140">
          <a:extLst>
            <a:ext uri="{FF2B5EF4-FFF2-40B4-BE49-F238E27FC236}">
              <a16:creationId xmlns:a16="http://schemas.microsoft.com/office/drawing/2014/main" id="{00000000-0008-0000-0200-00001E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31" name="Text Box 141">
          <a:extLst>
            <a:ext uri="{FF2B5EF4-FFF2-40B4-BE49-F238E27FC236}">
              <a16:creationId xmlns:a16="http://schemas.microsoft.com/office/drawing/2014/main" id="{00000000-0008-0000-0200-00001F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32" name="Text Box 142">
          <a:extLst>
            <a:ext uri="{FF2B5EF4-FFF2-40B4-BE49-F238E27FC236}">
              <a16:creationId xmlns:a16="http://schemas.microsoft.com/office/drawing/2014/main" id="{00000000-0008-0000-0200-000020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33" name="Text Box 143">
          <a:extLst>
            <a:ext uri="{FF2B5EF4-FFF2-40B4-BE49-F238E27FC236}">
              <a16:creationId xmlns:a16="http://schemas.microsoft.com/office/drawing/2014/main" id="{00000000-0008-0000-0200-000021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34" name="Text Box 147">
          <a:extLst>
            <a:ext uri="{FF2B5EF4-FFF2-40B4-BE49-F238E27FC236}">
              <a16:creationId xmlns:a16="http://schemas.microsoft.com/office/drawing/2014/main" id="{00000000-0008-0000-0200-000022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35" name="Text Box 148">
          <a:extLst>
            <a:ext uri="{FF2B5EF4-FFF2-40B4-BE49-F238E27FC236}">
              <a16:creationId xmlns:a16="http://schemas.microsoft.com/office/drawing/2014/main" id="{00000000-0008-0000-0200-000023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36" name="Text Box 149">
          <a:extLst>
            <a:ext uri="{FF2B5EF4-FFF2-40B4-BE49-F238E27FC236}">
              <a16:creationId xmlns:a16="http://schemas.microsoft.com/office/drawing/2014/main" id="{00000000-0008-0000-0200-000024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37" name="Text Box 135">
          <a:extLst>
            <a:ext uri="{FF2B5EF4-FFF2-40B4-BE49-F238E27FC236}">
              <a16:creationId xmlns:a16="http://schemas.microsoft.com/office/drawing/2014/main" id="{00000000-0008-0000-0200-000025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38" name="Text Box 135">
          <a:extLst>
            <a:ext uri="{FF2B5EF4-FFF2-40B4-BE49-F238E27FC236}">
              <a16:creationId xmlns:a16="http://schemas.microsoft.com/office/drawing/2014/main" id="{00000000-0008-0000-0200-000026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9" name="Text Box 136">
          <a:extLst>
            <a:ext uri="{FF2B5EF4-FFF2-40B4-BE49-F238E27FC236}">
              <a16:creationId xmlns:a16="http://schemas.microsoft.com/office/drawing/2014/main" id="{00000000-0008-0000-0200-000027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0" name="Text Box 137">
          <a:extLst>
            <a:ext uri="{FF2B5EF4-FFF2-40B4-BE49-F238E27FC236}">
              <a16:creationId xmlns:a16="http://schemas.microsoft.com/office/drawing/2014/main" id="{00000000-0008-0000-0200-000028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41" name="Text Box 140">
          <a:extLst>
            <a:ext uri="{FF2B5EF4-FFF2-40B4-BE49-F238E27FC236}">
              <a16:creationId xmlns:a16="http://schemas.microsoft.com/office/drawing/2014/main" id="{00000000-0008-0000-0200-000029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42" name="Text Box 141">
          <a:extLst>
            <a:ext uri="{FF2B5EF4-FFF2-40B4-BE49-F238E27FC236}">
              <a16:creationId xmlns:a16="http://schemas.microsoft.com/office/drawing/2014/main" id="{00000000-0008-0000-0200-00002A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43" name="Text Box 142">
          <a:extLst>
            <a:ext uri="{FF2B5EF4-FFF2-40B4-BE49-F238E27FC236}">
              <a16:creationId xmlns:a16="http://schemas.microsoft.com/office/drawing/2014/main" id="{00000000-0008-0000-0200-00002B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44" name="Text Box 143">
          <a:extLst>
            <a:ext uri="{FF2B5EF4-FFF2-40B4-BE49-F238E27FC236}">
              <a16:creationId xmlns:a16="http://schemas.microsoft.com/office/drawing/2014/main" id="{00000000-0008-0000-0200-00002C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45" name="Text Box 147">
          <a:extLst>
            <a:ext uri="{FF2B5EF4-FFF2-40B4-BE49-F238E27FC236}">
              <a16:creationId xmlns:a16="http://schemas.microsoft.com/office/drawing/2014/main" id="{00000000-0008-0000-0200-00002D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46" name="Text Box 148">
          <a:extLst>
            <a:ext uri="{FF2B5EF4-FFF2-40B4-BE49-F238E27FC236}">
              <a16:creationId xmlns:a16="http://schemas.microsoft.com/office/drawing/2014/main" id="{00000000-0008-0000-0200-00002E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47" name="Text Box 149">
          <a:extLst>
            <a:ext uri="{FF2B5EF4-FFF2-40B4-BE49-F238E27FC236}">
              <a16:creationId xmlns:a16="http://schemas.microsoft.com/office/drawing/2014/main" id="{00000000-0008-0000-0200-00002F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48" name="Text Box 135">
          <a:extLst>
            <a:ext uri="{FF2B5EF4-FFF2-40B4-BE49-F238E27FC236}">
              <a16:creationId xmlns:a16="http://schemas.microsoft.com/office/drawing/2014/main" id="{00000000-0008-0000-0200-000030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49" name="Text Box 135">
          <a:extLst>
            <a:ext uri="{FF2B5EF4-FFF2-40B4-BE49-F238E27FC236}">
              <a16:creationId xmlns:a16="http://schemas.microsoft.com/office/drawing/2014/main" id="{00000000-0008-0000-0200-000031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50" name="Text Box 135">
          <a:extLst>
            <a:ext uri="{FF2B5EF4-FFF2-40B4-BE49-F238E27FC236}">
              <a16:creationId xmlns:a16="http://schemas.microsoft.com/office/drawing/2014/main" id="{00000000-0008-0000-0200-000032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51" name="Text Box 135">
          <a:extLst>
            <a:ext uri="{FF2B5EF4-FFF2-40B4-BE49-F238E27FC236}">
              <a16:creationId xmlns:a16="http://schemas.microsoft.com/office/drawing/2014/main" id="{00000000-0008-0000-0200-000033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6</xdr:row>
      <xdr:rowOff>0</xdr:rowOff>
    </xdr:from>
    <xdr:ext cx="76200" cy="200025"/>
    <xdr:sp macro="" textlink="">
      <xdr:nvSpPr>
        <xdr:cNvPr id="52" name="Text Box 136">
          <a:extLst>
            <a:ext uri="{FF2B5EF4-FFF2-40B4-BE49-F238E27FC236}">
              <a16:creationId xmlns:a16="http://schemas.microsoft.com/office/drawing/2014/main" id="{00000000-0008-0000-0200-000034000000}"/>
            </a:ext>
          </a:extLst>
        </xdr:cNvPr>
        <xdr:cNvSpPr txBox="1">
          <a:spLocks noChangeArrowheads="1"/>
        </xdr:cNvSpPr>
      </xdr:nvSpPr>
      <xdr:spPr bwMode="auto">
        <a:xfrm>
          <a:off x="107727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6</xdr:row>
      <xdr:rowOff>0</xdr:rowOff>
    </xdr:from>
    <xdr:ext cx="76200" cy="200025"/>
    <xdr:sp macro="" textlink="">
      <xdr:nvSpPr>
        <xdr:cNvPr id="53" name="Text Box 137">
          <a:extLst>
            <a:ext uri="{FF2B5EF4-FFF2-40B4-BE49-F238E27FC236}">
              <a16:creationId xmlns:a16="http://schemas.microsoft.com/office/drawing/2014/main" id="{00000000-0008-0000-0200-000035000000}"/>
            </a:ext>
          </a:extLst>
        </xdr:cNvPr>
        <xdr:cNvSpPr txBox="1">
          <a:spLocks noChangeArrowheads="1"/>
        </xdr:cNvSpPr>
      </xdr:nvSpPr>
      <xdr:spPr bwMode="auto">
        <a:xfrm>
          <a:off x="124872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6</xdr:row>
      <xdr:rowOff>0</xdr:rowOff>
    </xdr:from>
    <xdr:ext cx="605138" cy="194982"/>
    <xdr:sp macro="" textlink="">
      <xdr:nvSpPr>
        <xdr:cNvPr id="54" name="Text Box 140">
          <a:extLst>
            <a:ext uri="{FF2B5EF4-FFF2-40B4-BE49-F238E27FC236}">
              <a16:creationId xmlns:a16="http://schemas.microsoft.com/office/drawing/2014/main" id="{00000000-0008-0000-0200-000036000000}"/>
            </a:ext>
          </a:extLst>
        </xdr:cNvPr>
        <xdr:cNvSpPr txBox="1">
          <a:spLocks noChangeArrowheads="1"/>
        </xdr:cNvSpPr>
      </xdr:nvSpPr>
      <xdr:spPr bwMode="auto">
        <a:xfrm>
          <a:off x="11896725" y="11620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55" name="Text Box 141">
          <a:extLst>
            <a:ext uri="{FF2B5EF4-FFF2-40B4-BE49-F238E27FC236}">
              <a16:creationId xmlns:a16="http://schemas.microsoft.com/office/drawing/2014/main" id="{00000000-0008-0000-0200-000037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56" name="Text Box 142">
          <a:extLst>
            <a:ext uri="{FF2B5EF4-FFF2-40B4-BE49-F238E27FC236}">
              <a16:creationId xmlns:a16="http://schemas.microsoft.com/office/drawing/2014/main" id="{00000000-0008-0000-0200-000038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6</xdr:row>
      <xdr:rowOff>0</xdr:rowOff>
    </xdr:from>
    <xdr:ext cx="76200" cy="200025"/>
    <xdr:sp macro="" textlink="">
      <xdr:nvSpPr>
        <xdr:cNvPr id="57" name="Text Box 143">
          <a:extLst>
            <a:ext uri="{FF2B5EF4-FFF2-40B4-BE49-F238E27FC236}">
              <a16:creationId xmlns:a16="http://schemas.microsoft.com/office/drawing/2014/main" id="{00000000-0008-0000-0200-000039000000}"/>
            </a:ext>
          </a:extLst>
        </xdr:cNvPr>
        <xdr:cNvSpPr txBox="1">
          <a:spLocks noChangeArrowheads="1"/>
        </xdr:cNvSpPr>
      </xdr:nvSpPr>
      <xdr:spPr bwMode="auto">
        <a:xfrm>
          <a:off x="1198245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6</xdr:row>
      <xdr:rowOff>0</xdr:rowOff>
    </xdr:from>
    <xdr:ext cx="76200" cy="200025"/>
    <xdr:sp macro="" textlink="">
      <xdr:nvSpPr>
        <xdr:cNvPr id="58" name="Text Box 147">
          <a:extLst>
            <a:ext uri="{FF2B5EF4-FFF2-40B4-BE49-F238E27FC236}">
              <a16:creationId xmlns:a16="http://schemas.microsoft.com/office/drawing/2014/main" id="{00000000-0008-0000-0200-00003A000000}"/>
            </a:ext>
          </a:extLst>
        </xdr:cNvPr>
        <xdr:cNvSpPr txBox="1">
          <a:spLocks noChangeArrowheads="1"/>
        </xdr:cNvSpPr>
      </xdr:nvSpPr>
      <xdr:spPr bwMode="auto">
        <a:xfrm>
          <a:off x="1245870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6</xdr:row>
      <xdr:rowOff>0</xdr:rowOff>
    </xdr:from>
    <xdr:ext cx="76200" cy="200025"/>
    <xdr:sp macro="" textlink="">
      <xdr:nvSpPr>
        <xdr:cNvPr id="59" name="Text Box 148">
          <a:extLst>
            <a:ext uri="{FF2B5EF4-FFF2-40B4-BE49-F238E27FC236}">
              <a16:creationId xmlns:a16="http://schemas.microsoft.com/office/drawing/2014/main" id="{00000000-0008-0000-0200-00003B000000}"/>
            </a:ext>
          </a:extLst>
        </xdr:cNvPr>
        <xdr:cNvSpPr txBox="1">
          <a:spLocks noChangeArrowheads="1"/>
        </xdr:cNvSpPr>
      </xdr:nvSpPr>
      <xdr:spPr bwMode="auto">
        <a:xfrm>
          <a:off x="125825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6</xdr:row>
      <xdr:rowOff>0</xdr:rowOff>
    </xdr:from>
    <xdr:ext cx="76200" cy="200025"/>
    <xdr:sp macro="" textlink="">
      <xdr:nvSpPr>
        <xdr:cNvPr id="60" name="Text Box 149">
          <a:extLst>
            <a:ext uri="{FF2B5EF4-FFF2-40B4-BE49-F238E27FC236}">
              <a16:creationId xmlns:a16="http://schemas.microsoft.com/office/drawing/2014/main" id="{00000000-0008-0000-0200-00003C000000}"/>
            </a:ext>
          </a:extLst>
        </xdr:cNvPr>
        <xdr:cNvSpPr txBox="1">
          <a:spLocks noChangeArrowheads="1"/>
        </xdr:cNvSpPr>
      </xdr:nvSpPr>
      <xdr:spPr bwMode="auto">
        <a:xfrm>
          <a:off x="107537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6</xdr:row>
      <xdr:rowOff>0</xdr:rowOff>
    </xdr:from>
    <xdr:to>
      <xdr:col>17</xdr:col>
      <xdr:colOff>0</xdr:colOff>
      <xdr:row>6</xdr:row>
      <xdr:rowOff>49530</xdr:rowOff>
    </xdr:to>
    <xdr:pic>
      <xdr:nvPicPr>
        <xdr:cNvPr id="61" name="Imagen 1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9598005" y="1162050"/>
          <a:ext cx="185420" cy="49530"/>
        </a:xfrm>
        <a:prstGeom prst="rect">
          <a:avLst/>
        </a:prstGeom>
        <a:noFill/>
        <a:ln>
          <a:noFill/>
        </a:ln>
      </xdr:spPr>
    </xdr:pic>
    <xdr:clientData/>
  </xdr:twoCellAnchor>
  <xdr:oneCellAnchor>
    <xdr:from>
      <xdr:col>17</xdr:col>
      <xdr:colOff>95250</xdr:colOff>
      <xdr:row>6</xdr:row>
      <xdr:rowOff>0</xdr:rowOff>
    </xdr:from>
    <xdr:ext cx="76200" cy="200025"/>
    <xdr:sp macro="" textlink="">
      <xdr:nvSpPr>
        <xdr:cNvPr id="62" name="Text Box 135">
          <a:extLst>
            <a:ext uri="{FF2B5EF4-FFF2-40B4-BE49-F238E27FC236}">
              <a16:creationId xmlns:a16="http://schemas.microsoft.com/office/drawing/2014/main" id="{00000000-0008-0000-0200-00003E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63" name="Text Box 135">
          <a:extLst>
            <a:ext uri="{FF2B5EF4-FFF2-40B4-BE49-F238E27FC236}">
              <a16:creationId xmlns:a16="http://schemas.microsoft.com/office/drawing/2014/main" id="{00000000-0008-0000-0200-00003F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6</xdr:row>
      <xdr:rowOff>0</xdr:rowOff>
    </xdr:from>
    <xdr:ext cx="76200" cy="200025"/>
    <xdr:sp macro="" textlink="">
      <xdr:nvSpPr>
        <xdr:cNvPr id="64" name="Text Box 136">
          <a:extLst>
            <a:ext uri="{FF2B5EF4-FFF2-40B4-BE49-F238E27FC236}">
              <a16:creationId xmlns:a16="http://schemas.microsoft.com/office/drawing/2014/main" id="{00000000-0008-0000-0200-000040000000}"/>
            </a:ext>
          </a:extLst>
        </xdr:cNvPr>
        <xdr:cNvSpPr txBox="1">
          <a:spLocks noChangeArrowheads="1"/>
        </xdr:cNvSpPr>
      </xdr:nvSpPr>
      <xdr:spPr bwMode="auto">
        <a:xfrm>
          <a:off x="107727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6</xdr:row>
      <xdr:rowOff>0</xdr:rowOff>
    </xdr:from>
    <xdr:ext cx="76200" cy="200025"/>
    <xdr:sp macro="" textlink="">
      <xdr:nvSpPr>
        <xdr:cNvPr id="65" name="Text Box 137">
          <a:extLst>
            <a:ext uri="{FF2B5EF4-FFF2-40B4-BE49-F238E27FC236}">
              <a16:creationId xmlns:a16="http://schemas.microsoft.com/office/drawing/2014/main" id="{00000000-0008-0000-0200-000041000000}"/>
            </a:ext>
          </a:extLst>
        </xdr:cNvPr>
        <xdr:cNvSpPr txBox="1">
          <a:spLocks noChangeArrowheads="1"/>
        </xdr:cNvSpPr>
      </xdr:nvSpPr>
      <xdr:spPr bwMode="auto">
        <a:xfrm>
          <a:off x="124872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6</xdr:row>
      <xdr:rowOff>0</xdr:rowOff>
    </xdr:from>
    <xdr:ext cx="605138" cy="194982"/>
    <xdr:sp macro="" textlink="">
      <xdr:nvSpPr>
        <xdr:cNvPr id="66" name="Text Box 140">
          <a:extLst>
            <a:ext uri="{FF2B5EF4-FFF2-40B4-BE49-F238E27FC236}">
              <a16:creationId xmlns:a16="http://schemas.microsoft.com/office/drawing/2014/main" id="{00000000-0008-0000-0200-000042000000}"/>
            </a:ext>
          </a:extLst>
        </xdr:cNvPr>
        <xdr:cNvSpPr txBox="1">
          <a:spLocks noChangeArrowheads="1"/>
        </xdr:cNvSpPr>
      </xdr:nvSpPr>
      <xdr:spPr bwMode="auto">
        <a:xfrm>
          <a:off x="11896725" y="11620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67" name="Text Box 141">
          <a:extLst>
            <a:ext uri="{FF2B5EF4-FFF2-40B4-BE49-F238E27FC236}">
              <a16:creationId xmlns:a16="http://schemas.microsoft.com/office/drawing/2014/main" id="{00000000-0008-0000-0200-000043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68" name="Text Box 142">
          <a:extLst>
            <a:ext uri="{FF2B5EF4-FFF2-40B4-BE49-F238E27FC236}">
              <a16:creationId xmlns:a16="http://schemas.microsoft.com/office/drawing/2014/main" id="{00000000-0008-0000-0200-000044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6</xdr:row>
      <xdr:rowOff>0</xdr:rowOff>
    </xdr:from>
    <xdr:ext cx="76200" cy="200025"/>
    <xdr:sp macro="" textlink="">
      <xdr:nvSpPr>
        <xdr:cNvPr id="69" name="Text Box 143">
          <a:extLst>
            <a:ext uri="{FF2B5EF4-FFF2-40B4-BE49-F238E27FC236}">
              <a16:creationId xmlns:a16="http://schemas.microsoft.com/office/drawing/2014/main" id="{00000000-0008-0000-0200-000045000000}"/>
            </a:ext>
          </a:extLst>
        </xdr:cNvPr>
        <xdr:cNvSpPr txBox="1">
          <a:spLocks noChangeArrowheads="1"/>
        </xdr:cNvSpPr>
      </xdr:nvSpPr>
      <xdr:spPr bwMode="auto">
        <a:xfrm>
          <a:off x="1198245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6</xdr:row>
      <xdr:rowOff>0</xdr:rowOff>
    </xdr:from>
    <xdr:ext cx="76200" cy="200025"/>
    <xdr:sp macro="" textlink="">
      <xdr:nvSpPr>
        <xdr:cNvPr id="70" name="Text Box 147">
          <a:extLst>
            <a:ext uri="{FF2B5EF4-FFF2-40B4-BE49-F238E27FC236}">
              <a16:creationId xmlns:a16="http://schemas.microsoft.com/office/drawing/2014/main" id="{00000000-0008-0000-0200-000046000000}"/>
            </a:ext>
          </a:extLst>
        </xdr:cNvPr>
        <xdr:cNvSpPr txBox="1">
          <a:spLocks noChangeArrowheads="1"/>
        </xdr:cNvSpPr>
      </xdr:nvSpPr>
      <xdr:spPr bwMode="auto">
        <a:xfrm>
          <a:off x="1245870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6</xdr:row>
      <xdr:rowOff>0</xdr:rowOff>
    </xdr:from>
    <xdr:ext cx="76200" cy="200025"/>
    <xdr:sp macro="" textlink="">
      <xdr:nvSpPr>
        <xdr:cNvPr id="71" name="Text Box 148">
          <a:extLst>
            <a:ext uri="{FF2B5EF4-FFF2-40B4-BE49-F238E27FC236}">
              <a16:creationId xmlns:a16="http://schemas.microsoft.com/office/drawing/2014/main" id="{00000000-0008-0000-0200-000047000000}"/>
            </a:ext>
          </a:extLst>
        </xdr:cNvPr>
        <xdr:cNvSpPr txBox="1">
          <a:spLocks noChangeArrowheads="1"/>
        </xdr:cNvSpPr>
      </xdr:nvSpPr>
      <xdr:spPr bwMode="auto">
        <a:xfrm>
          <a:off x="125825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6</xdr:row>
      <xdr:rowOff>0</xdr:rowOff>
    </xdr:from>
    <xdr:ext cx="76200" cy="200025"/>
    <xdr:sp macro="" textlink="">
      <xdr:nvSpPr>
        <xdr:cNvPr id="72" name="Text Box 149">
          <a:extLst>
            <a:ext uri="{FF2B5EF4-FFF2-40B4-BE49-F238E27FC236}">
              <a16:creationId xmlns:a16="http://schemas.microsoft.com/office/drawing/2014/main" id="{00000000-0008-0000-0200-000048000000}"/>
            </a:ext>
          </a:extLst>
        </xdr:cNvPr>
        <xdr:cNvSpPr txBox="1">
          <a:spLocks noChangeArrowheads="1"/>
        </xdr:cNvSpPr>
      </xdr:nvSpPr>
      <xdr:spPr bwMode="auto">
        <a:xfrm>
          <a:off x="107537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3" name="Text Box 135">
          <a:extLst>
            <a:ext uri="{FF2B5EF4-FFF2-40B4-BE49-F238E27FC236}">
              <a16:creationId xmlns:a16="http://schemas.microsoft.com/office/drawing/2014/main" id="{00000000-0008-0000-0200-000049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4" name="Text Box 135">
          <a:extLst>
            <a:ext uri="{FF2B5EF4-FFF2-40B4-BE49-F238E27FC236}">
              <a16:creationId xmlns:a16="http://schemas.microsoft.com/office/drawing/2014/main" id="{00000000-0008-0000-0200-00004A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5" name="Text Box 135">
          <a:extLst>
            <a:ext uri="{FF2B5EF4-FFF2-40B4-BE49-F238E27FC236}">
              <a16:creationId xmlns:a16="http://schemas.microsoft.com/office/drawing/2014/main" id="{00000000-0008-0000-0200-00004B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0\56-OP17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Varios\Mis%20documentos\CATALO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VIT"/>
      <sheetName val="pago"/>
      <sheetName val="Visita"/>
      <sheetName val="Aclara"/>
      <sheetName val="Apertura"/>
      <sheetName val="Dictamen"/>
      <sheetName val="Compara"/>
      <sheetName val="Analisis"/>
      <sheetName val="Fallo"/>
      <sheetName val="contrato"/>
      <sheetName val="ant"/>
      <sheetName val="fina"/>
      <sheetName val="base"/>
      <sheetName val=".."/>
      <sheetName val="Loc"/>
      <sheetName val="Progra"/>
      <sheetName val="SUbProg"/>
      <sheetName val="Partida"/>
      <sheetName val="subsector"/>
      <sheetName val="Hoja1"/>
    </sheetNames>
    <sheetDataSet>
      <sheetData sheetId="0">
        <row r="21">
          <cell r="E21" t="str">
            <v>110.- Reconstruccion, Modificacion y Remodelacion</v>
          </cell>
        </row>
        <row r="22">
          <cell r="E22" t="str">
            <v>120.- Edificacion</v>
          </cell>
        </row>
        <row r="23">
          <cell r="E23" t="str">
            <v xml:space="preserve">210.-Movimiento de Tierra </v>
          </cell>
        </row>
        <row r="24">
          <cell r="E24" t="str">
            <v>220.- Terracerias y Vialidades</v>
          </cell>
        </row>
        <row r="25">
          <cell r="E25" t="str">
            <v>230.- Líneas y Redes de Conducción Eléctrica</v>
          </cell>
        </row>
        <row r="26">
          <cell r="E26" t="str">
            <v>240.- Lineas y Redes de Aguapotable</v>
          </cell>
        </row>
        <row r="27">
          <cell r="E27" t="str">
            <v>250.- Lineas y Redes de Drenaje y Alcantarillado</v>
          </cell>
        </row>
        <row r="108">
          <cell r="C108" t="str">
            <v>SC-PC-00138</v>
          </cell>
        </row>
        <row r="109">
          <cell r="C109" t="str">
            <v>SC-PC-01653</v>
          </cell>
        </row>
        <row r="110">
          <cell r="C110" t="str">
            <v>SC-PC-00550</v>
          </cell>
        </row>
        <row r="111">
          <cell r="C111" t="str">
            <v>SC-PC-00981</v>
          </cell>
        </row>
        <row r="112">
          <cell r="C112" t="str">
            <v>SC-PC-00680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No.</v>
          </cell>
          <cell r="B2" t="str">
            <v>NOMBRE OB RAZÓN SOCIAL</v>
          </cell>
          <cell r="C2" t="str">
            <v>REPRESENTANTE LEGAL</v>
          </cell>
          <cell r="D2" t="str">
            <v>CARGO EN LA EMPRESA</v>
          </cell>
          <cell r="E2" t="str">
            <v>DOMICILIO</v>
          </cell>
          <cell r="F2" t="str">
            <v>MUNICIPIO</v>
          </cell>
          <cell r="G2" t="str">
            <v>TELEFONO</v>
          </cell>
          <cell r="H2" t="str">
            <v>RFC</v>
          </cell>
          <cell r="I2" t="str">
            <v>IMSS</v>
          </cell>
          <cell r="J2" t="str">
            <v>ACTA CONSTITUTIVA O DATOS DE LA EMPRESA</v>
          </cell>
          <cell r="K2" t="str">
            <v>DATOS DE REPRESENTANTE LEGAL DE PERSONA MORAL</v>
          </cell>
        </row>
        <row r="3">
          <cell r="A3" t="str">
            <v>SC-PC-00138</v>
          </cell>
          <cell r="B3" t="str">
            <v>Lazaro Suarez Alejandro</v>
          </cell>
          <cell r="C3" t="str">
            <v>Lazaro Suarez Alejandro</v>
          </cell>
          <cell r="D3" t="str">
            <v>Administrador Único</v>
          </cell>
          <cell r="E3" t="str">
            <v>Carr. La Trinidad Y Pechucalco Km 6, R/A La Piedra 4Ta Secc.</v>
          </cell>
          <cell r="F3" t="str">
            <v>Cunduacan, Tab.</v>
          </cell>
          <cell r="H3" t="str">
            <v>SUAL600425Q74</v>
          </cell>
          <cell r="I3" t="str">
            <v>M5911507109</v>
          </cell>
          <cell r="J3" t="str">
            <v>II.1.- Ser Persona Física y que acredita su personalidad jurídica mediante el Registro Federal de Contribuyentes número de folio E 7448352, el " CONTRATISTA", acredita su personalidad como Ciudadano con folio del Instituto Federal Electoral (IFE), No 0464</v>
          </cell>
        </row>
        <row r="4">
          <cell r="A4" t="str">
            <v>SC-PC-00550</v>
          </cell>
          <cell r="B4" t="str">
            <v>Víctor Manuel Martínez Martínez</v>
          </cell>
          <cell r="C4" t="str">
            <v>Víctor Manuel Martínez Martínez</v>
          </cell>
          <cell r="D4" t="str">
            <v>Administrador Único</v>
          </cell>
          <cell r="E4" t="str">
            <v xml:space="preserve">Principal S/N A 300 Mts. Del Parque, Poblado Libertad, </v>
          </cell>
          <cell r="F4" t="str">
            <v>Cunduacan, Tab.</v>
          </cell>
          <cell r="G4" t="str">
            <v xml:space="preserve">91433 6 50 20 </v>
          </cell>
          <cell r="H4" t="str">
            <v>MAMV 550810 5D8</v>
          </cell>
          <cell r="I4" t="str">
            <v>M5911473109</v>
          </cell>
        </row>
        <row r="5">
          <cell r="A5" t="str">
            <v>SC-PC-00680</v>
          </cell>
          <cell r="B5" t="str">
            <v>Edificadora Y Constructora del Sur, S.A. De C.V.</v>
          </cell>
          <cell r="C5" t="str">
            <v>José Luis Díaz Castillo</v>
          </cell>
          <cell r="D5" t="str">
            <v>Representante Legal</v>
          </cell>
          <cell r="E5" t="str">
            <v xml:space="preserve">Reforma No 603, Int. 7 Col. Centro, </v>
          </cell>
          <cell r="F5" t="str">
            <v>H. Cárdenas, Tab</v>
          </cell>
          <cell r="H5" t="str">
            <v>ECS031211980</v>
          </cell>
          <cell r="I5" t="str">
            <v>E741843210-9</v>
          </cell>
        </row>
        <row r="6">
          <cell r="A6" t="str">
            <v>SC-PC-00981</v>
          </cell>
          <cell r="B6" t="str">
            <v>Aurora Alpuche Perez</v>
          </cell>
          <cell r="C6" t="str">
            <v>Aurora Alpuche Perez</v>
          </cell>
          <cell r="D6" t="str">
            <v>Administrador Único</v>
          </cell>
          <cell r="E6" t="str">
            <v>Andador Condores Edf. 1, Infonavit Cd. Deportiva</v>
          </cell>
          <cell r="F6" t="str">
            <v>H. Cárdenas, Tab</v>
          </cell>
          <cell r="H6" t="str">
            <v>AUPA 720923 RE0</v>
          </cell>
          <cell r="I6" t="str">
            <v>E7418915103</v>
          </cell>
        </row>
        <row r="7">
          <cell r="A7" t="str">
            <v>SC-PC-01653</v>
          </cell>
          <cell r="B7" t="str">
            <v>José Alfredo Gómez Collado</v>
          </cell>
          <cell r="C7" t="str">
            <v>Ing. José Alfredo Gómez Collado</v>
          </cell>
          <cell r="D7" t="str">
            <v>Administrador Único</v>
          </cell>
          <cell r="E7" t="str">
            <v>Calle Sin Nombre S/N, Abraham De La Cruz, Huimango 2A. Secc.</v>
          </cell>
          <cell r="F7" t="str">
            <v>Cunduacan, Tab.</v>
          </cell>
          <cell r="H7" t="str">
            <v>GOCA 750503 S23</v>
          </cell>
        </row>
      </sheetData>
      <sheetData sheetId="14" refreshError="1"/>
      <sheetData sheetId="15"/>
      <sheetData sheetId="16">
        <row r="2">
          <cell r="A2">
            <v>11</v>
          </cell>
          <cell r="B2" t="str">
            <v>Desarrollo Agricola</v>
          </cell>
        </row>
        <row r="3">
          <cell r="A3">
            <v>12</v>
          </cell>
          <cell r="B3" t="str">
            <v>Desarrollo Pecuario</v>
          </cell>
        </row>
        <row r="4">
          <cell r="A4">
            <v>13</v>
          </cell>
          <cell r="B4" t="str">
            <v>Desarrollo Pesquero</v>
          </cell>
        </row>
        <row r="5">
          <cell r="A5">
            <v>14</v>
          </cell>
          <cell r="B5" t="str">
            <v>Desarrollo Forestal</v>
          </cell>
        </row>
        <row r="6">
          <cell r="A6">
            <v>15</v>
          </cell>
          <cell r="B6" t="str">
            <v>Desarrollo Acuicola</v>
          </cell>
        </row>
        <row r="7">
          <cell r="A7">
            <v>21</v>
          </cell>
          <cell r="B7" t="str">
            <v>Apoyo A La Industria</v>
          </cell>
        </row>
        <row r="8">
          <cell r="A8">
            <v>22</v>
          </cell>
          <cell r="B8" t="str">
            <v>Apoyo Para El Comercio</v>
          </cell>
        </row>
        <row r="9">
          <cell r="A9">
            <v>23</v>
          </cell>
          <cell r="B9" t="str">
            <v>Apoyo Turistico</v>
          </cell>
        </row>
        <row r="10">
          <cell r="A10">
            <v>24</v>
          </cell>
          <cell r="B10" t="str">
            <v>Apoyo A La Economia Popular</v>
          </cell>
        </row>
        <row r="11">
          <cell r="A11">
            <v>31</v>
          </cell>
          <cell r="B11" t="str">
            <v>Desarrollo Social</v>
          </cell>
        </row>
        <row r="12">
          <cell r="A12">
            <v>32</v>
          </cell>
          <cell r="B12" t="str">
            <v xml:space="preserve">Asentamientos Humanos </v>
          </cell>
        </row>
        <row r="13">
          <cell r="A13">
            <v>33</v>
          </cell>
          <cell r="B13" t="str">
            <v>Desarrollo Humano</v>
          </cell>
        </row>
        <row r="14">
          <cell r="A14">
            <v>34</v>
          </cell>
          <cell r="B14" t="str">
            <v>Ordenamiento Territorial</v>
          </cell>
        </row>
        <row r="15">
          <cell r="A15">
            <v>35</v>
          </cell>
          <cell r="B15" t="str">
            <v>Agua Potable</v>
          </cell>
        </row>
        <row r="16">
          <cell r="A16">
            <v>36</v>
          </cell>
          <cell r="B16" t="str">
            <v>Drenaje Y Alcantarillado</v>
          </cell>
        </row>
        <row r="17">
          <cell r="A17">
            <v>37</v>
          </cell>
          <cell r="B17" t="str">
            <v>Electrificacion</v>
          </cell>
        </row>
        <row r="18">
          <cell r="A18">
            <v>38</v>
          </cell>
          <cell r="B18" t="str">
            <v>Urbanizacion</v>
          </cell>
        </row>
        <row r="19">
          <cell r="A19">
            <v>39</v>
          </cell>
          <cell r="B19" t="str">
            <v>Vivienda</v>
          </cell>
        </row>
        <row r="20">
          <cell r="A20" t="str">
            <v>3A</v>
          </cell>
          <cell r="B20" t="str">
            <v>Proteccion Al Ambiente</v>
          </cell>
        </row>
        <row r="21">
          <cell r="A21">
            <v>41</v>
          </cell>
          <cell r="B21" t="str">
            <v>Educacion Prescolar</v>
          </cell>
        </row>
        <row r="22">
          <cell r="A22">
            <v>42</v>
          </cell>
          <cell r="B22" t="str">
            <v>Educacion Primaria</v>
          </cell>
        </row>
        <row r="23">
          <cell r="A23">
            <v>43</v>
          </cell>
          <cell r="B23" t="str">
            <v>Educacion Secundaria</v>
          </cell>
        </row>
        <row r="24">
          <cell r="A24">
            <v>44</v>
          </cell>
          <cell r="B24" t="str">
            <v>Educacion Superior</v>
          </cell>
        </row>
        <row r="25">
          <cell r="A25">
            <v>45</v>
          </cell>
          <cell r="B25" t="str">
            <v>Educacion Telesecundaria</v>
          </cell>
        </row>
        <row r="26">
          <cell r="A26">
            <v>46</v>
          </cell>
          <cell r="B26" t="str">
            <v>Educacion Teminal</v>
          </cell>
        </row>
        <row r="27">
          <cell r="A27">
            <v>47</v>
          </cell>
          <cell r="B27" t="str">
            <v>Educacion Abierta</v>
          </cell>
        </row>
        <row r="28">
          <cell r="A28" t="str">
            <v xml:space="preserve">48.- </v>
          </cell>
          <cell r="B28" t="str">
            <v>Educacion Especial</v>
          </cell>
        </row>
        <row r="29">
          <cell r="A29" t="str">
            <v xml:space="preserve">49.- </v>
          </cell>
          <cell r="B29" t="str">
            <v>Educacion Extra - Escolar</v>
          </cell>
        </row>
        <row r="30">
          <cell r="A30" t="str">
            <v xml:space="preserve">4A.- </v>
          </cell>
          <cell r="B30" t="str">
            <v>Educacion Indigena</v>
          </cell>
        </row>
        <row r="31">
          <cell r="A31" t="str">
            <v xml:space="preserve">4B.- </v>
          </cell>
          <cell r="B31" t="str">
            <v>Educacion Media Superior</v>
          </cell>
        </row>
        <row r="32">
          <cell r="A32" t="str">
            <v xml:space="preserve">4C.- </v>
          </cell>
          <cell r="B32" t="str">
            <v>Educacion Normal</v>
          </cell>
        </row>
        <row r="33">
          <cell r="A33" t="str">
            <v xml:space="preserve">4D.- </v>
          </cell>
          <cell r="B33" t="str">
            <v>Apoyo A La Cultura</v>
          </cell>
        </row>
        <row r="34">
          <cell r="A34" t="str">
            <v xml:space="preserve">4E.- </v>
          </cell>
          <cell r="B34" t="str">
            <v>Apoyo A La Recreacion</v>
          </cell>
        </row>
        <row r="35">
          <cell r="A35" t="str">
            <v>4F</v>
          </cell>
          <cell r="B35" t="str">
            <v>Deporte</v>
          </cell>
        </row>
        <row r="36">
          <cell r="A36" t="str">
            <v xml:space="preserve">51.- </v>
          </cell>
          <cell r="B36" t="str">
            <v>Salud</v>
          </cell>
        </row>
        <row r="37">
          <cell r="A37" t="str">
            <v xml:space="preserve">52.- </v>
          </cell>
          <cell r="B37" t="str">
            <v>Sanidad</v>
          </cell>
        </row>
        <row r="38">
          <cell r="A38" t="str">
            <v xml:space="preserve">53.- </v>
          </cell>
          <cell r="B38" t="str">
            <v>Asistencia Social</v>
          </cell>
        </row>
        <row r="39">
          <cell r="A39" t="str">
            <v xml:space="preserve">61.- </v>
          </cell>
          <cell r="B39" t="str">
            <v>Politica Y Gobierno</v>
          </cell>
        </row>
        <row r="40">
          <cell r="A40" t="str">
            <v xml:space="preserve">62.- </v>
          </cell>
          <cell r="B40" t="str">
            <v>Readaptacion Social</v>
          </cell>
        </row>
        <row r="41">
          <cell r="A41" t="str">
            <v xml:space="preserve">63.- </v>
          </cell>
          <cell r="B41" t="str">
            <v>Capacitacion Social</v>
          </cell>
        </row>
        <row r="42">
          <cell r="A42" t="str">
            <v xml:space="preserve">64.- </v>
          </cell>
          <cell r="B42" t="str">
            <v>Empleo Y Salario</v>
          </cell>
        </row>
        <row r="43">
          <cell r="A43" t="str">
            <v xml:space="preserve">71.- </v>
          </cell>
          <cell r="B43" t="str">
            <v>Administracion Fiscal</v>
          </cell>
        </row>
        <row r="44">
          <cell r="A44" t="str">
            <v xml:space="preserve">72.- </v>
          </cell>
          <cell r="B44" t="str">
            <v>Administracion Financiera</v>
          </cell>
        </row>
        <row r="45">
          <cell r="A45" t="str">
            <v xml:space="preserve">73.- </v>
          </cell>
          <cell r="B45" t="str">
            <v>Administracion Programatica Y Presupuestarias</v>
          </cell>
        </row>
        <row r="46">
          <cell r="A46" t="str">
            <v xml:space="preserve">74.- </v>
          </cell>
          <cell r="B46" t="str">
            <v>Subsidios Y Aportaciones Diversas</v>
          </cell>
        </row>
        <row r="47">
          <cell r="A47" t="str">
            <v xml:space="preserve">75.- </v>
          </cell>
          <cell r="B47" t="str">
            <v>Evaluacion Y Control</v>
          </cell>
        </row>
        <row r="48">
          <cell r="A48" t="str">
            <v xml:space="preserve">76.- </v>
          </cell>
          <cell r="B48" t="str">
            <v>Modernizacion Administrativa</v>
          </cell>
        </row>
        <row r="49">
          <cell r="A49">
            <v>81</v>
          </cell>
          <cell r="B49" t="str">
            <v>Comunicaciones</v>
          </cell>
        </row>
        <row r="50">
          <cell r="A50">
            <v>82</v>
          </cell>
          <cell r="B50" t="str">
            <v>Transporte</v>
          </cell>
        </row>
        <row r="51">
          <cell r="A51">
            <v>83</v>
          </cell>
          <cell r="B51" t="str">
            <v>Carreteras</v>
          </cell>
        </row>
        <row r="52">
          <cell r="A52">
            <v>84</v>
          </cell>
          <cell r="B52" t="str">
            <v>Puentes</v>
          </cell>
        </row>
        <row r="53">
          <cell r="A53">
            <v>85</v>
          </cell>
          <cell r="B53" t="str">
            <v>Infraestructura Aerrea</v>
          </cell>
        </row>
        <row r="54">
          <cell r="A54">
            <v>86</v>
          </cell>
          <cell r="B54" t="str">
            <v>Infraestructura Fluvial</v>
          </cell>
        </row>
        <row r="55">
          <cell r="A55">
            <v>87</v>
          </cell>
          <cell r="B55" t="str">
            <v>Infraestructura Maritima</v>
          </cell>
        </row>
        <row r="56">
          <cell r="A56" t="str">
            <v xml:space="preserve">88.- </v>
          </cell>
          <cell r="B56" t="str">
            <v>Vialidad</v>
          </cell>
        </row>
        <row r="57">
          <cell r="A57" t="str">
            <v xml:space="preserve">89.- </v>
          </cell>
          <cell r="B57" t="str">
            <v>Radio Y Television</v>
          </cell>
        </row>
        <row r="58">
          <cell r="A58" t="str">
            <v xml:space="preserve">91.- </v>
          </cell>
          <cell r="B58" t="str">
            <v>Prevencion Social</v>
          </cell>
        </row>
        <row r="59">
          <cell r="A59" t="str">
            <v xml:space="preserve">92.- </v>
          </cell>
          <cell r="B59" t="str">
            <v>Vigilancia De Transito</v>
          </cell>
        </row>
        <row r="60">
          <cell r="A60" t="str">
            <v xml:space="preserve">93.- </v>
          </cell>
          <cell r="B60" t="str">
            <v>Procuracion De Justicia</v>
          </cell>
        </row>
        <row r="61">
          <cell r="A61" t="str">
            <v xml:space="preserve">A1.- </v>
          </cell>
          <cell r="B61" t="str">
            <v>Legislacion</v>
          </cell>
        </row>
        <row r="62">
          <cell r="A62" t="str">
            <v xml:space="preserve">B1.- </v>
          </cell>
          <cell r="B62" t="str">
            <v>Imparticion De Justicia</v>
          </cell>
        </row>
      </sheetData>
      <sheetData sheetId="17">
        <row r="1">
          <cell r="A1" t="str">
            <v>CLAVE</v>
          </cell>
          <cell r="B1" t="str">
            <v>CONCEPTO</v>
          </cell>
        </row>
        <row r="2">
          <cell r="A2" t="str">
            <v>AA11</v>
          </cell>
          <cell r="B2" t="str">
            <v>Administracion De  Los Recursos Humanos, Financieros Y Materiales</v>
          </cell>
        </row>
        <row r="3">
          <cell r="A3" t="str">
            <v>AA12</v>
          </cell>
          <cell r="B3" t="str">
            <v>Administracion De  Los Sistemas De Informacion</v>
          </cell>
        </row>
        <row r="4">
          <cell r="A4" t="str">
            <v>AA13</v>
          </cell>
          <cell r="B4" t="str">
            <v>Administracion De  Rastros De Informacion</v>
          </cell>
        </row>
        <row r="5">
          <cell r="A5" t="str">
            <v>AA14</v>
          </cell>
          <cell r="B5" t="str">
            <v>Administracion De  Reclusorio Y Centros De Readtacion</v>
          </cell>
        </row>
        <row r="6">
          <cell r="A6" t="str">
            <v>AA15</v>
          </cell>
          <cell r="B6" t="str">
            <v>Administracion De  Servicios Conexos</v>
          </cell>
        </row>
        <row r="7">
          <cell r="A7" t="str">
            <v>AC11</v>
          </cell>
          <cell r="B7" t="str">
            <v>Adquisicion De Bienes Muebles E Inmuebles</v>
          </cell>
        </row>
        <row r="8">
          <cell r="A8" t="str">
            <v>AE11</v>
          </cell>
          <cell r="B8" t="str">
            <v>Alfabetizacion</v>
          </cell>
        </row>
        <row r="9">
          <cell r="A9" t="str">
            <v>AH11</v>
          </cell>
          <cell r="B9" t="str">
            <v>Ampliaciones A Calles Y Avenidas</v>
          </cell>
        </row>
        <row r="10">
          <cell r="A10" t="str">
            <v>AH12</v>
          </cell>
          <cell r="B10" t="str">
            <v>Ampliaciones A Caminos Rurales</v>
          </cell>
        </row>
        <row r="11">
          <cell r="A11" t="str">
            <v>AH13</v>
          </cell>
          <cell r="B11" t="str">
            <v>Ampliaciones A Carreteras Alimentadoras</v>
          </cell>
        </row>
        <row r="12">
          <cell r="A12" t="str">
            <v>AH14</v>
          </cell>
          <cell r="B12" t="str">
            <v>Ampliaciones A Carreteras Troncales</v>
          </cell>
        </row>
        <row r="13">
          <cell r="A13" t="str">
            <v>AH15</v>
          </cell>
          <cell r="B13" t="str">
            <v>Ampliaciones A Carreteras Urbanas Y Libramientos</v>
          </cell>
        </row>
        <row r="14">
          <cell r="A14" t="str">
            <v>AH16</v>
          </cell>
          <cell r="B14" t="str">
            <v>Ampliaciones A Centros Turisticos</v>
          </cell>
        </row>
        <row r="15">
          <cell r="A15" t="str">
            <v>AH17</v>
          </cell>
          <cell r="B15" t="str">
            <v>Ampliaciones A Estacionamientos Publicos</v>
          </cell>
        </row>
        <row r="16">
          <cell r="A16" t="str">
            <v>AH18</v>
          </cell>
          <cell r="B16" t="str">
            <v>Ampliaciones A Instalaciones Deportivas</v>
          </cell>
        </row>
        <row r="17">
          <cell r="A17" t="str">
            <v>AH19</v>
          </cell>
          <cell r="B17" t="str">
            <v>Ampliaciones A La Infraestructura Educativa</v>
          </cell>
        </row>
        <row r="18">
          <cell r="A18" t="str">
            <v>AH20</v>
          </cell>
          <cell r="B18" t="str">
            <v>Ampliaciones A La Infraestructura Fisica Para La Salud</v>
          </cell>
        </row>
        <row r="19">
          <cell r="A19" t="str">
            <v>AH21</v>
          </cell>
          <cell r="B19" t="str">
            <v>Ampliaciones A La Infraestructura Fisica Para La Prevencion Social</v>
          </cell>
        </row>
        <row r="20">
          <cell r="A20" t="str">
            <v>AH22</v>
          </cell>
          <cell r="B20" t="str">
            <v>Ampliaciones A La Infrestructura Fisica Para La Seguridad Social</v>
          </cell>
        </row>
        <row r="21">
          <cell r="A21" t="str">
            <v>AH23</v>
          </cell>
          <cell r="B21" t="str">
            <v>Ampliaciones A La Infraestructura Fluvial</v>
          </cell>
        </row>
        <row r="22">
          <cell r="A22" t="str">
            <v>AH24</v>
          </cell>
          <cell r="B22" t="str">
            <v>Ampliaciones A La Infraestructura Maritima</v>
          </cell>
        </row>
        <row r="23">
          <cell r="A23" t="str">
            <v>AH25</v>
          </cell>
          <cell r="B23" t="str">
            <v>Ampliaciones A La Infraestructura Fisica Para La Asistencia Social</v>
          </cell>
        </row>
        <row r="24">
          <cell r="A24" t="str">
            <v>AH26</v>
          </cell>
          <cell r="B24" t="str">
            <v>Ampliaciones A La Infraestructura Aerea</v>
          </cell>
        </row>
        <row r="25">
          <cell r="A25" t="str">
            <v>AH27</v>
          </cell>
          <cell r="B25" t="str">
            <v>Ampliaciones A Lineas De Distribucion</v>
          </cell>
        </row>
        <row r="26">
          <cell r="A26" t="str">
            <v>AH28</v>
          </cell>
          <cell r="B26" t="str">
            <v>Ampliaciones A Lineas De Transmision</v>
          </cell>
        </row>
        <row r="27">
          <cell r="A27" t="str">
            <v>AH29</v>
          </cell>
          <cell r="B27" t="str">
            <v>Ampliaciones A Obras De Apoyo A La Comunicación</v>
          </cell>
        </row>
        <row r="28">
          <cell r="A28" t="str">
            <v>AH31</v>
          </cell>
          <cell r="B28" t="str">
            <v>Ampliaciones A Obras De Desarrollo Ganadero</v>
          </cell>
        </row>
        <row r="29">
          <cell r="A29" t="str">
            <v>AH32</v>
          </cell>
          <cell r="B29" t="str">
            <v>Ampliaciones A Obras Hidrauilicas</v>
          </cell>
        </row>
        <row r="30">
          <cell r="A30" t="str">
            <v>AH33</v>
          </cell>
          <cell r="B30" t="str">
            <v>Ampliaciones A Obras De Riego</v>
          </cell>
        </row>
        <row r="31">
          <cell r="A31" t="str">
            <v>AH34</v>
          </cell>
          <cell r="B31" t="str">
            <v>Ampliaciones A Obras De Tratamiento De Aguas Residuales</v>
          </cell>
        </row>
        <row r="32">
          <cell r="A32" t="str">
            <v>AH35</v>
          </cell>
          <cell r="B32" t="str">
            <v>Ampliaciones A Obras Especiales Para La Vialidad</v>
          </cell>
        </row>
        <row r="33">
          <cell r="A33" t="str">
            <v>AH36</v>
          </cell>
          <cell r="B33" t="str">
            <v>Ampliaciones A Obras Para El Desarrollo Agricola</v>
          </cell>
        </row>
        <row r="34">
          <cell r="A34" t="str">
            <v>AH37</v>
          </cell>
          <cell r="B34" t="str">
            <v xml:space="preserve">Ampliaciones A Obras Para El Desarrollo Comercial </v>
          </cell>
        </row>
        <row r="35">
          <cell r="A35" t="str">
            <v>AH38</v>
          </cell>
          <cell r="B35" t="str">
            <v>Ampliaciones A Obras Para El Desarrollo Forestal</v>
          </cell>
        </row>
        <row r="36">
          <cell r="A36" t="str">
            <v>AH39</v>
          </cell>
          <cell r="B36" t="str">
            <v>Ampliaciones A Obras Para El Desarrollo Industrial</v>
          </cell>
        </row>
        <row r="37">
          <cell r="A37" t="str">
            <v>AH40</v>
          </cell>
          <cell r="B37" t="str">
            <v>Ampliaciones A Obras Para El Desarrollo Pesquero</v>
          </cell>
        </row>
        <row r="38">
          <cell r="A38" t="str">
            <v>AH41</v>
          </cell>
          <cell r="B38" t="str">
            <v>Ampliaciones A Obras Para La Acualcultura</v>
          </cell>
        </row>
        <row r="39">
          <cell r="A39" t="str">
            <v>AH42</v>
          </cell>
          <cell r="B39" t="str">
            <v>Ampliaciones A Obras Para La Cultura</v>
          </cell>
        </row>
        <row r="40">
          <cell r="A40" t="str">
            <v>AH43</v>
          </cell>
          <cell r="B40" t="str">
            <v>Ampliaciones A Obras Para La Recreacion</v>
          </cell>
        </row>
        <row r="41">
          <cell r="A41" t="str">
            <v>AH44</v>
          </cell>
          <cell r="B41" t="str">
            <v>Ampliaciones A Obras Portuarias</v>
          </cell>
        </row>
        <row r="42">
          <cell r="A42" t="str">
            <v>AH45</v>
          </cell>
          <cell r="B42" t="str">
            <v>Ampliaciones A Obras Urbanas</v>
          </cell>
        </row>
        <row r="43">
          <cell r="A43" t="str">
            <v>AH46</v>
          </cell>
          <cell r="B43" t="str">
            <v>Ampliaciones A Puentes</v>
          </cell>
        </row>
        <row r="44">
          <cell r="A44" t="str">
            <v>AH47</v>
          </cell>
          <cell r="B44" t="str">
            <v>Ampliaciones A Sistema De Agua Potable</v>
          </cell>
        </row>
        <row r="45">
          <cell r="A45" t="str">
            <v>AH48</v>
          </cell>
          <cell r="B45" t="str">
            <v>Ampliaciones A Sistema De Alcantarillado</v>
          </cell>
        </row>
        <row r="46">
          <cell r="A46" t="str">
            <v>AH49</v>
          </cell>
          <cell r="B46" t="str">
            <v>Ampliaciones A Telecomunicaciones</v>
          </cell>
        </row>
        <row r="47">
          <cell r="A47" t="str">
            <v>AH50</v>
          </cell>
          <cell r="B47" t="str">
            <v>Ampliaciones A Telefonia Rural</v>
          </cell>
        </row>
        <row r="48">
          <cell r="A48" t="str">
            <v>AH51</v>
          </cell>
          <cell r="B48" t="str">
            <v>Ampliaciones A Vivienda Progresiva</v>
          </cell>
        </row>
        <row r="49">
          <cell r="A49" t="str">
            <v>AH52</v>
          </cell>
          <cell r="B49" t="str">
            <v>Ampliaciones A Vivienda Terminada</v>
          </cell>
        </row>
        <row r="50">
          <cell r="A50" t="str">
            <v>AH53</v>
          </cell>
          <cell r="B50" t="str">
            <v>Ampliaciones A Alumbrado Publico</v>
          </cell>
        </row>
        <row r="51">
          <cell r="A51" t="str">
            <v>AH54</v>
          </cell>
          <cell r="B51" t="str">
            <v>Ampliaciones A Edificios Publicos</v>
          </cell>
        </row>
        <row r="52">
          <cell r="A52" t="str">
            <v>AJ11</v>
          </cell>
          <cell r="B52" t="str">
            <v>Aplicación De Auditorias Y Fiscalizacion</v>
          </cell>
        </row>
        <row r="53">
          <cell r="A53" t="str">
            <v>AJ12</v>
          </cell>
          <cell r="B53" t="str">
            <v>Aplicación De La Politica Finaciera</v>
          </cell>
        </row>
        <row r="54">
          <cell r="A54" t="str">
            <v>AJ13</v>
          </cell>
          <cell r="B54" t="str">
            <v>Aplicación De La Politica Tributaria</v>
          </cell>
        </row>
        <row r="55">
          <cell r="A55" t="str">
            <v>AM11</v>
          </cell>
          <cell r="B55" t="str">
            <v>Apoyos A La Formacion De Unidades De Produccion Forestal</v>
          </cell>
        </row>
        <row r="56">
          <cell r="A56" t="str">
            <v>AM12</v>
          </cell>
          <cell r="B56" t="str">
            <v>Apoyos A La Autoconstruccion</v>
          </cell>
        </row>
        <row r="57">
          <cell r="A57" t="str">
            <v>AM13</v>
          </cell>
          <cell r="B57" t="str">
            <v>Apoyos A La Economia Popular, Abasto De Productos Basicos</v>
          </cell>
        </row>
        <row r="58">
          <cell r="A58" t="str">
            <v>AM14</v>
          </cell>
          <cell r="B58" t="str">
            <v>Apoyos A La Economia Popular, Orientacion Y Proteccion Al Comsumidor</v>
          </cell>
        </row>
        <row r="59">
          <cell r="A59" t="str">
            <v>AM15</v>
          </cell>
          <cell r="B59" t="str">
            <v>Apoyos A La Economia Popular, Regulacion E Inspeccion De Precios</v>
          </cell>
        </row>
        <row r="60">
          <cell r="A60" t="str">
            <v>AM16</v>
          </cell>
          <cell r="B60" t="str">
            <v>Apoyos A La Formacion De Unidades De Produccion Agricola</v>
          </cell>
        </row>
        <row r="61">
          <cell r="A61" t="str">
            <v>AM17</v>
          </cell>
          <cell r="B61" t="str">
            <v>Apoyos A La Formacion De Unidades De Produccion Pecuaria</v>
          </cell>
        </row>
        <row r="62">
          <cell r="A62" t="str">
            <v>AM18</v>
          </cell>
          <cell r="B62" t="str">
            <v>Apoyos A Niños De La Calle</v>
          </cell>
        </row>
        <row r="63">
          <cell r="A63" t="str">
            <v>AM19</v>
          </cell>
          <cell r="B63" t="str">
            <v>Apoyos Especializados En La Salud, Analisis Clinicos</v>
          </cell>
        </row>
        <row r="64">
          <cell r="A64" t="str">
            <v>AM20</v>
          </cell>
          <cell r="B64" t="str">
            <v>Apoyos Especializados En La Salud, Microbioticos</v>
          </cell>
        </row>
        <row r="65">
          <cell r="A65" t="str">
            <v>AM21</v>
          </cell>
          <cell r="B65" t="str">
            <v>Apoyos Especializados En La Salud, Estudios Tomograficos</v>
          </cell>
        </row>
        <row r="66">
          <cell r="A66" t="str">
            <v>AM22</v>
          </cell>
          <cell r="B66" t="str">
            <v>Apoyos Especializados En La Salud, Analisis Ambientales</v>
          </cell>
        </row>
        <row r="67">
          <cell r="A67" t="str">
            <v>AM23</v>
          </cell>
          <cell r="B67" t="str">
            <v>Apoyos Especializados En La Salud, Secciones De Radioterapia</v>
          </cell>
        </row>
        <row r="68">
          <cell r="A68" t="str">
            <v>AM24</v>
          </cell>
          <cell r="B68" t="str">
            <v>Apoyos Financieros A Productores Y Prestadores De Servicios</v>
          </cell>
        </row>
        <row r="69">
          <cell r="A69" t="str">
            <v>AM25</v>
          </cell>
          <cell r="B69" t="str">
            <v>Apoyos Psicologico A Padres Agresores</v>
          </cell>
        </row>
        <row r="70">
          <cell r="A70" t="str">
            <v>AM26</v>
          </cell>
          <cell r="B70" t="str">
            <v>Apoyos Tecnicos A Industrias Manufactureras Y Tramsformacion</v>
          </cell>
        </row>
        <row r="71">
          <cell r="A71" t="str">
            <v>AM27</v>
          </cell>
          <cell r="B71" t="str">
            <v>Apoyos Tecnicos A La Radiofusion</v>
          </cell>
        </row>
        <row r="72">
          <cell r="A72" t="str">
            <v>AM28</v>
          </cell>
          <cell r="B72" t="str">
            <v>Apoyos Tecnicos Y Asesorias</v>
          </cell>
        </row>
        <row r="73">
          <cell r="A73" t="str">
            <v>AM29</v>
          </cell>
          <cell r="B73" t="str">
            <v>Apoyos Turisticos</v>
          </cell>
        </row>
        <row r="74">
          <cell r="A74" t="str">
            <v>AM30</v>
          </cell>
          <cell r="B74" t="str">
            <v>Apoyos Y Normas Para La Defensa De La Economia Popular</v>
          </cell>
        </row>
        <row r="75">
          <cell r="A75" t="str">
            <v>AP11</v>
          </cell>
          <cell r="B75" t="str">
            <v>Aprovechamiento De Recursos Naturales</v>
          </cell>
        </row>
        <row r="76">
          <cell r="A76" t="str">
            <v>AP12</v>
          </cell>
          <cell r="B76" t="str">
            <v>Aprovechamiento De Recursos Turisticos</v>
          </cell>
        </row>
        <row r="77">
          <cell r="A77" t="str">
            <v>AR11</v>
          </cell>
          <cell r="B77" t="str">
            <v>Asesoria En Materia De Productividad</v>
          </cell>
        </row>
        <row r="78">
          <cell r="A78" t="str">
            <v>AR12</v>
          </cell>
          <cell r="B78" t="str">
            <v>Asesoria Juridica Familiar</v>
          </cell>
        </row>
        <row r="79">
          <cell r="A79" t="str">
            <v>AT11</v>
          </cell>
          <cell r="B79" t="str">
            <v>Asistencia Juridica En Casos De Maltrato</v>
          </cell>
        </row>
        <row r="80">
          <cell r="A80" t="str">
            <v>AT12</v>
          </cell>
          <cell r="B80" t="str">
            <v>Asistencia Social Y Atencion A La Infancia</v>
          </cell>
        </row>
        <row r="81">
          <cell r="A81" t="str">
            <v>AT13</v>
          </cell>
          <cell r="B81" t="str">
            <v>Asistencia Social Y Atencion A La Vejez</v>
          </cell>
        </row>
        <row r="82">
          <cell r="A82" t="str">
            <v>AT14</v>
          </cell>
          <cell r="B82" t="str">
            <v>Asistencia Social Y Atencion Al Adolecente</v>
          </cell>
        </row>
        <row r="83">
          <cell r="A83" t="str">
            <v>AT15</v>
          </cell>
          <cell r="B83" t="str">
            <v>Asistencia Social Y Atencion A La Promocion Del Desarrollo Familiar Y Comunitario</v>
          </cell>
        </row>
        <row r="84">
          <cell r="A84" t="str">
            <v>AT16</v>
          </cell>
          <cell r="B84" t="str">
            <v>Asistencia Social Y Atencion A Indigenas</v>
          </cell>
        </row>
        <row r="85">
          <cell r="A85" t="str">
            <v>AT17</v>
          </cell>
          <cell r="B85" t="str">
            <v>Asistencia Social Y Atencion A Minusvalidos</v>
          </cell>
        </row>
        <row r="86">
          <cell r="A86" t="str">
            <v>AT18</v>
          </cell>
          <cell r="B86" t="str">
            <v>Asistencia Tecnica Acuicola</v>
          </cell>
        </row>
        <row r="87">
          <cell r="A87" t="str">
            <v>AT19</v>
          </cell>
          <cell r="B87" t="str">
            <v>Asistencia Tecnica Forestal</v>
          </cell>
        </row>
        <row r="88">
          <cell r="A88" t="str">
            <v>AT20</v>
          </cell>
          <cell r="B88" t="str">
            <v>Asistencia Tecnica Industrial</v>
          </cell>
        </row>
        <row r="89">
          <cell r="A89" t="str">
            <v>AT21</v>
          </cell>
          <cell r="B89" t="str">
            <v>Asistencia Tecnica Pecuaria</v>
          </cell>
        </row>
        <row r="90">
          <cell r="A90" t="str">
            <v>AT22</v>
          </cell>
          <cell r="B90" t="str">
            <v>Asistencia Tecnica Pesquera</v>
          </cell>
        </row>
        <row r="91">
          <cell r="A91" t="str">
            <v>AT23</v>
          </cell>
          <cell r="B91" t="str">
            <v>Asistencia Tecnica Turistica</v>
          </cell>
        </row>
        <row r="92">
          <cell r="A92" t="str">
            <v>AT24</v>
          </cell>
          <cell r="B92" t="str">
            <v>Asistencia Tecnica Agricola Cultivos Perennes</v>
          </cell>
        </row>
        <row r="93">
          <cell r="A93" t="str">
            <v>AT25</v>
          </cell>
          <cell r="B93" t="str">
            <v xml:space="preserve">Asistencia Tecnica Para El Incremento De La Produccion </v>
          </cell>
        </row>
        <row r="94">
          <cell r="A94" t="str">
            <v>AT26</v>
          </cell>
          <cell r="B94" t="str">
            <v>Asistencia Tecnica Agricola Cultivos De Ciclo Corto</v>
          </cell>
        </row>
        <row r="95">
          <cell r="A95" t="str">
            <v>AX11</v>
          </cell>
          <cell r="B95" t="str">
            <v>Asuntos De Audencia Publica, Gestoria Y Seguimiento</v>
          </cell>
        </row>
        <row r="96">
          <cell r="A96" t="str">
            <v>AX12</v>
          </cell>
          <cell r="B96" t="str">
            <v>Asuntos De La Contaduria Mayor Hacienda</v>
          </cell>
        </row>
        <row r="97">
          <cell r="A97" t="str">
            <v>AX13</v>
          </cell>
          <cell r="B97" t="str">
            <v>Asuntos De La H. Camara Dediputados</v>
          </cell>
        </row>
        <row r="98">
          <cell r="A98" t="str">
            <v>AX14</v>
          </cell>
          <cell r="B98" t="str">
            <v>Asuntos Agenda Del Ejecutivo Del Estado</v>
          </cell>
        </row>
        <row r="99">
          <cell r="A99" t="str">
            <v>AX15</v>
          </cell>
          <cell r="B99" t="str">
            <v>Asuntos De La Presidencia Del Tribunal Superior De Justicia</v>
          </cell>
        </row>
        <row r="100">
          <cell r="A100" t="str">
            <v>AX16</v>
          </cell>
          <cell r="B100" t="str">
            <v>Asuntos De La Secretaria General De Acuerdos Del Tribunal Superior De Justicia</v>
          </cell>
        </row>
        <row r="101">
          <cell r="A101" t="str">
            <v>AX17</v>
          </cell>
          <cell r="B101" t="str">
            <v>Asuntos Del Ejecutivo Del Estado</v>
          </cell>
        </row>
        <row r="102">
          <cell r="A102" t="str">
            <v>AX18</v>
          </cell>
          <cell r="B102" t="str">
            <v>Asuntos Del Gobierno De Tabasco En La Ciudad De Mexico</v>
          </cell>
        </row>
        <row r="103">
          <cell r="A103" t="str">
            <v>AX19</v>
          </cell>
          <cell r="B103" t="str">
            <v>Asuntos De La Oficialia Mayor</v>
          </cell>
        </row>
        <row r="104">
          <cell r="A104" t="str">
            <v>AZ11</v>
          </cell>
          <cell r="B104" t="str">
            <v>Atencion A Madres Adolecentes</v>
          </cell>
        </row>
        <row r="105">
          <cell r="A105" t="str">
            <v>AZ12</v>
          </cell>
          <cell r="B105" t="str">
            <v>Atencion Curativa En Salud Bucal</v>
          </cell>
        </row>
        <row r="106">
          <cell r="A106" t="str">
            <v>AZ13</v>
          </cell>
          <cell r="B106" t="str">
            <v>Atencion Curativa En Salud Psicosocial</v>
          </cell>
        </row>
        <row r="107">
          <cell r="A107" t="str">
            <v>AZ14</v>
          </cell>
          <cell r="B107" t="str">
            <v>Atencion Curativa En Toxicomania</v>
          </cell>
        </row>
        <row r="108">
          <cell r="A108" t="str">
            <v>AZ15</v>
          </cell>
          <cell r="B108" t="str">
            <v>Atencion Curativa En Consulta Externa Especializada</v>
          </cell>
        </row>
        <row r="109">
          <cell r="A109" t="str">
            <v>AZ16</v>
          </cell>
          <cell r="B109" t="str">
            <v>Atencion Curativa En Consulta Externa General</v>
          </cell>
        </row>
        <row r="110">
          <cell r="A110" t="str">
            <v>AZ17</v>
          </cell>
          <cell r="B110" t="str">
            <v>Atencion Curativa En Emergencias Y Desastres</v>
          </cell>
        </row>
        <row r="111">
          <cell r="A111" t="str">
            <v>AZ18</v>
          </cell>
          <cell r="B111" t="str">
            <v>Atencion Curativa En Hospitalizacion Especializada</v>
          </cell>
        </row>
        <row r="112">
          <cell r="A112" t="str">
            <v>AZ19</v>
          </cell>
          <cell r="B112" t="str">
            <v>Atencion Curativa En Hospitalizacion General</v>
          </cell>
        </row>
        <row r="113">
          <cell r="A113" t="str">
            <v>AZ20</v>
          </cell>
          <cell r="B113" t="str">
            <v>Atencion Curativa En Rehabilitacion</v>
          </cell>
        </row>
        <row r="114">
          <cell r="A114" t="str">
            <v>AZ21</v>
          </cell>
          <cell r="B114" t="str">
            <v>Atencion Curativa En Urgencias</v>
          </cell>
        </row>
        <row r="115">
          <cell r="A115" t="str">
            <v>AZ22</v>
          </cell>
          <cell r="B115" t="str">
            <v>Atencion Preventiva En  Toxicomania</v>
          </cell>
        </row>
        <row r="116">
          <cell r="A116" t="str">
            <v>AZ23</v>
          </cell>
          <cell r="B116" t="str">
            <v>Atencion Preventiva En  Control Del Sida</v>
          </cell>
        </row>
        <row r="117">
          <cell r="A117" t="str">
            <v>AZ24</v>
          </cell>
          <cell r="B117" t="str">
            <v>Atencion Preventiva En  Detencion De Emfermedades De Transmision Sexual</v>
          </cell>
        </row>
        <row r="118">
          <cell r="A118" t="str">
            <v>AZ25</v>
          </cell>
          <cell r="B118" t="str">
            <v>Atencion Preventiva En  Deteccion Y Control De Tuberculosis</v>
          </cell>
        </row>
        <row r="119">
          <cell r="A119" t="str">
            <v>AZ26</v>
          </cell>
          <cell r="B119" t="str">
            <v>Atencion Preventiva En  Detencion Oportuna De Enfermedades Cronico-Degenerativas</v>
          </cell>
        </row>
        <row r="120">
          <cell r="A120" t="str">
            <v>AZ27</v>
          </cell>
          <cell r="B120" t="str">
            <v>Atencion Preventiva En  Consulta Externa</v>
          </cell>
        </row>
        <row r="121">
          <cell r="A121" t="str">
            <v>AZ28</v>
          </cell>
          <cell r="B121" t="str">
            <v xml:space="preserve">Atencion Preventiva En  Nutricion </v>
          </cell>
        </row>
        <row r="122">
          <cell r="A122" t="str">
            <v>AZ29</v>
          </cell>
          <cell r="B122" t="str">
            <v>Atencion Preventiva En  Plnificacion Familiar</v>
          </cell>
        </row>
        <row r="123">
          <cell r="A123" t="str">
            <v>AZ30</v>
          </cell>
          <cell r="B123" t="str">
            <v>Atencion Preventiva En  Salud Bucal</v>
          </cell>
        </row>
        <row r="124">
          <cell r="A124" t="str">
            <v>AZ31</v>
          </cell>
          <cell r="B124" t="str">
            <v>Atencion Preventiva En  Control De Emfermedades Prevenibles Por Vacunacion</v>
          </cell>
        </row>
        <row r="125">
          <cell r="A125" t="str">
            <v>AZ32</v>
          </cell>
          <cell r="B125" t="str">
            <v>Atencion Preventiva En  Enfermedades Diarreicas</v>
          </cell>
        </row>
        <row r="126">
          <cell r="A126" t="str">
            <v>AZ33</v>
          </cell>
          <cell r="B126" t="str">
            <v>Atencion Preventiva En  Materno Infantil</v>
          </cell>
        </row>
        <row r="127">
          <cell r="A127" t="str">
            <v>AZ34</v>
          </cell>
          <cell r="B127" t="str">
            <v>Atencion Preventiva En  Vigilancia Y Control De Emfermedades Espidemologicas</v>
          </cell>
        </row>
        <row r="128">
          <cell r="A128" t="str">
            <v>AZ35</v>
          </cell>
          <cell r="B128" t="str">
            <v>Atencion Preventiva En  Salud Psicosocial</v>
          </cell>
        </row>
        <row r="129">
          <cell r="A129" t="str">
            <v>AZ36</v>
          </cell>
          <cell r="B129" t="str">
            <v>Atencion Preventiva En  Control De Emfermedades Trasmisibles</v>
          </cell>
        </row>
        <row r="130">
          <cell r="A130" t="str">
            <v>AZ37</v>
          </cell>
          <cell r="B130" t="str">
            <v xml:space="preserve">Atencion Preventiva En  Detencion Oportuna De Enfermedades </v>
          </cell>
        </row>
        <row r="131">
          <cell r="A131" t="str">
            <v>AZ38</v>
          </cell>
          <cell r="B131" t="str">
            <v>Atencion Preventiva En  Higiene De Trabajo Y Prevencion De Accidentes</v>
          </cell>
        </row>
        <row r="132">
          <cell r="A132" t="str">
            <v>BC11</v>
          </cell>
          <cell r="B132" t="str">
            <v>Averiguaciones  Previas De La Procuraduria De Justicia</v>
          </cell>
        </row>
        <row r="133">
          <cell r="A133" t="str">
            <v>CA11</v>
          </cell>
          <cell r="B133" t="str">
            <v>Capacitacion A La Comunidad Para El Mejoramiento Social</v>
          </cell>
        </row>
        <row r="134">
          <cell r="A134" t="str">
            <v>CA12</v>
          </cell>
          <cell r="B134" t="str">
            <v>Capacitacion Acuicola</v>
          </cell>
        </row>
        <row r="135">
          <cell r="A135" t="str">
            <v>CA13</v>
          </cell>
          <cell r="B135" t="str">
            <v>Capacitacion Agricola</v>
          </cell>
        </row>
        <row r="136">
          <cell r="A136" t="str">
            <v>CA14</v>
          </cell>
          <cell r="B136" t="str">
            <v>Capacitacion En Ciencias Penales</v>
          </cell>
        </row>
        <row r="137">
          <cell r="A137" t="str">
            <v>CA15</v>
          </cell>
          <cell r="B137" t="str">
            <v>Capacitacion En Comunicaciones Y Tramsporte</v>
          </cell>
        </row>
        <row r="138">
          <cell r="A138" t="str">
            <v>CA16</v>
          </cell>
          <cell r="B138" t="str">
            <v>Capacitacion En Educacion Para La Salud</v>
          </cell>
        </row>
        <row r="139">
          <cell r="A139" t="str">
            <v>CA17</v>
          </cell>
          <cell r="B139" t="str">
            <v>Capacitacion En Procuracion De Justicia</v>
          </cell>
        </row>
        <row r="140">
          <cell r="A140" t="str">
            <v>CA18</v>
          </cell>
          <cell r="B140" t="str">
            <v>Capacitacion Forestal</v>
          </cell>
        </row>
        <row r="141">
          <cell r="A141" t="str">
            <v>CA19</v>
          </cell>
          <cell r="B141" t="str">
            <v>Capacitacion Para Jovenes  Atraves De Diversos Talleres</v>
          </cell>
        </row>
        <row r="142">
          <cell r="A142" t="str">
            <v>CA20</v>
          </cell>
          <cell r="B142" t="str">
            <v>Capacitacion Pecuaria</v>
          </cell>
        </row>
        <row r="143">
          <cell r="A143" t="str">
            <v>CA21</v>
          </cell>
          <cell r="B143" t="str">
            <v xml:space="preserve">Capacitacion Pesquera </v>
          </cell>
        </row>
        <row r="144">
          <cell r="A144" t="str">
            <v>CA22</v>
          </cell>
          <cell r="B144" t="str">
            <v>Capacitacion Profesional, Tecnica Y Administrativa De Transito</v>
          </cell>
        </row>
        <row r="145">
          <cell r="A145" t="str">
            <v>CA23</v>
          </cell>
          <cell r="B145" t="str">
            <v>Capacitacion Profesional, Tecnica Y Admtiva Para La Seguridad</v>
          </cell>
        </row>
        <row r="146">
          <cell r="A146" t="str">
            <v>CA24</v>
          </cell>
          <cell r="B146" t="str">
            <v>Capacitacion Y Adiestramiento</v>
          </cell>
        </row>
        <row r="147">
          <cell r="A147" t="str">
            <v>CA25</v>
          </cell>
          <cell r="B147" t="str">
            <v>Capacitacion Y Mejoramiento Para Y El Trabajo</v>
          </cell>
        </row>
        <row r="148">
          <cell r="A148" t="str">
            <v>CA26</v>
          </cell>
          <cell r="B148" t="str">
            <v>Capacitacion Y Sistematizacion De Imformacion Estadisticas Y Documental</v>
          </cell>
        </row>
        <row r="149">
          <cell r="A149" t="str">
            <v>CC11</v>
          </cell>
          <cell r="B149" t="str">
            <v>Castellanizar A La Poblacion Bilingüe</v>
          </cell>
        </row>
        <row r="150">
          <cell r="A150" t="str">
            <v>CE11</v>
          </cell>
          <cell r="B150" t="str">
            <v>Comercializacion De Los Servicios De Agua Potable</v>
          </cell>
        </row>
        <row r="151">
          <cell r="A151" t="str">
            <v>CE12</v>
          </cell>
          <cell r="B151" t="str">
            <v>Comercializacion De Materias Primas Agropecuarias</v>
          </cell>
        </row>
        <row r="152">
          <cell r="A152" t="str">
            <v>CE13</v>
          </cell>
          <cell r="B152" t="str">
            <v>Comercializacion De Materias Primas Agropecuarias</v>
          </cell>
        </row>
        <row r="153">
          <cell r="A153" t="str">
            <v>CE14</v>
          </cell>
          <cell r="B153" t="str">
            <v>Comercializacion Y Distribucion De Productos Basicos</v>
          </cell>
        </row>
        <row r="154">
          <cell r="A154" t="str">
            <v>CE15</v>
          </cell>
          <cell r="B154" t="str">
            <v>Comercializacion Y Distribucion Al Amenudueo De Productos De Comsumo General</v>
          </cell>
        </row>
        <row r="155">
          <cell r="A155" t="str">
            <v>CE16</v>
          </cell>
          <cell r="B155" t="str">
            <v>Comercializacion Y Distribucion De Bienes De Priemra Necesidad</v>
          </cell>
        </row>
        <row r="156">
          <cell r="A156" t="str">
            <v>CE17</v>
          </cell>
          <cell r="B156" t="str">
            <v>Comercializacion Y Distribucion De Los Agricolas</v>
          </cell>
        </row>
        <row r="157">
          <cell r="A157" t="str">
            <v>CE18</v>
          </cell>
          <cell r="B157" t="str">
            <v>Comercializacion Y Dietribucion De Los Productos Forestales</v>
          </cell>
        </row>
        <row r="158">
          <cell r="A158" t="str">
            <v>CE19</v>
          </cell>
          <cell r="B158" t="str">
            <v>Comercializacion Y Distribucion De Los Productos Pesqueros</v>
          </cell>
        </row>
        <row r="159">
          <cell r="A159" t="str">
            <v>CG11</v>
          </cell>
          <cell r="B159" t="str">
            <v>Concertación Y Revisiones De La Contratacion De Ley</v>
          </cell>
        </row>
        <row r="160">
          <cell r="A160" t="str">
            <v>CH11</v>
          </cell>
          <cell r="B160" t="str">
            <v>Concesiones Y Permisos  Para El Aprovechamiento De Los Recursos Turisticos</v>
          </cell>
        </row>
        <row r="161">
          <cell r="A161" t="str">
            <v>CK11</v>
          </cell>
          <cell r="B161" t="str">
            <v>Conservacion  De La Flora Y La Fauna</v>
          </cell>
        </row>
        <row r="162">
          <cell r="A162" t="str">
            <v>CK12</v>
          </cell>
          <cell r="B162" t="str">
            <v>Conservacion  Del Suelo Y El Agua</v>
          </cell>
        </row>
        <row r="163">
          <cell r="A163" t="str">
            <v>CN11</v>
          </cell>
          <cell r="B163" t="str">
            <v>Construccion De  Calles Y Avenidas</v>
          </cell>
        </row>
        <row r="164">
          <cell r="A164" t="str">
            <v>CN12</v>
          </cell>
          <cell r="B164" t="str">
            <v>Construccion De  Caminos Rurales</v>
          </cell>
        </row>
        <row r="165">
          <cell r="A165" t="str">
            <v>CN13</v>
          </cell>
          <cell r="B165" t="str">
            <v>Construccion De  Carreteras Urbanas Y Libramientos</v>
          </cell>
        </row>
        <row r="166">
          <cell r="A166" t="str">
            <v>CN14</v>
          </cell>
          <cell r="B166" t="str">
            <v>Construccion De  Carreteras Alimentadoras</v>
          </cell>
        </row>
        <row r="167">
          <cell r="A167" t="str">
            <v>CN15</v>
          </cell>
          <cell r="B167" t="str">
            <v>Construccion De  Carreteras Troncales</v>
          </cell>
        </row>
        <row r="168">
          <cell r="A168" t="str">
            <v>CN16</v>
          </cell>
          <cell r="B168" t="str">
            <v>Construccion De  Centros Turisticos</v>
          </cell>
        </row>
        <row r="169">
          <cell r="A169" t="str">
            <v>CN17</v>
          </cell>
          <cell r="B169" t="str">
            <v>Construccion De  Edificiospublicos</v>
          </cell>
        </row>
        <row r="170">
          <cell r="A170" t="str">
            <v>CN18</v>
          </cell>
          <cell r="B170" t="str">
            <v>Construccion De  Estac Inonmientos Publicos</v>
          </cell>
        </row>
        <row r="171">
          <cell r="A171" t="str">
            <v>CN19</v>
          </cell>
          <cell r="B171" t="str">
            <v>Construccion De  Instalaciones Deportivas</v>
          </cell>
        </row>
        <row r="172">
          <cell r="A172" t="str">
            <v>CN20</v>
          </cell>
          <cell r="B172" t="str">
            <v>Construccion De  La Infraestructura Aerea</v>
          </cell>
        </row>
        <row r="173">
          <cell r="A173" t="str">
            <v>CN21</v>
          </cell>
          <cell r="B173" t="str">
            <v>Construccion De  La Infraestructura Fisica, Para La Salud</v>
          </cell>
        </row>
        <row r="174">
          <cell r="A174" t="str">
            <v>CN22</v>
          </cell>
          <cell r="B174" t="str">
            <v>Construccion De  La Infraestructura Fisica, Educativa</v>
          </cell>
        </row>
        <row r="175">
          <cell r="A175" t="str">
            <v>CN23</v>
          </cell>
          <cell r="B175" t="str">
            <v>Construccion De  La Infraestructura Fisica, Para La Asistencia Social</v>
          </cell>
        </row>
        <row r="176">
          <cell r="A176" t="str">
            <v>CN24</v>
          </cell>
          <cell r="B176" t="str">
            <v>Construccion De  La Infraestructura Fisica, Para La Prevencion Social</v>
          </cell>
        </row>
        <row r="177">
          <cell r="A177" t="str">
            <v>CN25</v>
          </cell>
          <cell r="B177" t="str">
            <v>Construccion De  La Infraestructura Fisica, Para La Seguridad Social</v>
          </cell>
        </row>
        <row r="178">
          <cell r="A178" t="str">
            <v>CN26</v>
          </cell>
          <cell r="B178" t="str">
            <v>Construccion De  La Infraestructura Maritima Y Fluvial</v>
          </cell>
        </row>
        <row r="179">
          <cell r="A179" t="str">
            <v>CN27</v>
          </cell>
          <cell r="B179" t="str">
            <v>Construccion De  Lineas De Distribucion</v>
          </cell>
        </row>
        <row r="180">
          <cell r="A180" t="str">
            <v>CN28</v>
          </cell>
          <cell r="B180" t="str">
            <v xml:space="preserve">Construccion De  Lineas De Transmision </v>
          </cell>
        </row>
        <row r="181">
          <cell r="A181" t="str">
            <v>CN29</v>
          </cell>
          <cell r="B181" t="str">
            <v>Construccion De  Obras Hidraulicas</v>
          </cell>
        </row>
        <row r="182">
          <cell r="A182" t="str">
            <v>CN30</v>
          </cell>
          <cell r="B182" t="str">
            <v>Construccion De  Obras De  Apoyo A La Comunicación</v>
          </cell>
        </row>
        <row r="183">
          <cell r="A183" t="str">
            <v>CN31</v>
          </cell>
          <cell r="B183" t="str">
            <v>Construccion De  Obras De Desarrollo Ganadero</v>
          </cell>
        </row>
        <row r="184">
          <cell r="A184" t="str">
            <v>CN32</v>
          </cell>
          <cell r="B184" t="str">
            <v>Construccion De  Obras De Riego</v>
          </cell>
        </row>
        <row r="185">
          <cell r="A185" t="str">
            <v>CN33</v>
          </cell>
          <cell r="B185" t="str">
            <v>Construccion De  Obras De Tratamiento De Aguas Residuales</v>
          </cell>
        </row>
        <row r="186">
          <cell r="A186" t="str">
            <v>CN34</v>
          </cell>
          <cell r="B186" t="str">
            <v>Construccion De  Obras De Defensa Contra Inundaciones</v>
          </cell>
        </row>
        <row r="187">
          <cell r="A187" t="str">
            <v>CN35</v>
          </cell>
          <cell r="B187" t="str">
            <v>Construccion De  Obras Especiales Para La Vialidad</v>
          </cell>
        </row>
        <row r="188">
          <cell r="A188" t="str">
            <v>CN36</v>
          </cell>
          <cell r="B188" t="str">
            <v>Construccion De  Obras Para El Desarrollo Comercial</v>
          </cell>
        </row>
        <row r="189">
          <cell r="A189" t="str">
            <v>CN37</v>
          </cell>
          <cell r="B189" t="str">
            <v>Construccion De  Obras Para El Desarrollo Forestal</v>
          </cell>
        </row>
        <row r="190">
          <cell r="A190" t="str">
            <v>CN38</v>
          </cell>
          <cell r="B190" t="str">
            <v>Construccion De  Obras Para El Desarrollo Industrial</v>
          </cell>
        </row>
        <row r="191">
          <cell r="A191" t="str">
            <v>CN39</v>
          </cell>
          <cell r="B191" t="str">
            <v>Construccion De  Obras Para El Desarrollo Social</v>
          </cell>
        </row>
        <row r="192">
          <cell r="A192" t="str">
            <v>CN40</v>
          </cell>
          <cell r="B192" t="str">
            <v>Construccion De  Obras Para El Desarrollo Agricola</v>
          </cell>
        </row>
        <row r="193">
          <cell r="A193" t="str">
            <v>CN41</v>
          </cell>
          <cell r="B193" t="str">
            <v>Construccion De  Obras Para El Desarrollo Pesquero</v>
          </cell>
        </row>
        <row r="194">
          <cell r="A194" t="str">
            <v>CN42</v>
          </cell>
          <cell r="B194" t="str">
            <v>Construccion De  Obras Para La Acualcultura</v>
          </cell>
        </row>
        <row r="195">
          <cell r="A195" t="str">
            <v>CN43</v>
          </cell>
          <cell r="B195" t="str">
            <v xml:space="preserve">Construccion De  Obras Para La Cultura </v>
          </cell>
        </row>
        <row r="196">
          <cell r="A196" t="str">
            <v>CN44</v>
          </cell>
          <cell r="B196" t="str">
            <v>Construccion De  Obras Para La Recreacion</v>
          </cell>
        </row>
        <row r="197">
          <cell r="A197" t="str">
            <v>CN45</v>
          </cell>
          <cell r="B197" t="str">
            <v>Construccion De  Obras Portuarias</v>
          </cell>
        </row>
        <row r="198">
          <cell r="A198" t="str">
            <v>CN46</v>
          </cell>
          <cell r="B198" t="str">
            <v>Construccion De  Obras Urbanas</v>
          </cell>
        </row>
        <row r="199">
          <cell r="A199" t="str">
            <v>CN47</v>
          </cell>
          <cell r="B199" t="str">
            <v>Construccion De  Puentes</v>
          </cell>
        </row>
        <row r="200">
          <cell r="A200" t="str">
            <v>CN48</v>
          </cell>
          <cell r="B200" t="str">
            <v>Construccion De  Sistema De Agua Potable</v>
          </cell>
        </row>
        <row r="201">
          <cell r="A201" t="str">
            <v>CN49</v>
          </cell>
          <cell r="B201" t="str">
            <v xml:space="preserve">Construccion De  Sistema De Alcantarillado </v>
          </cell>
        </row>
        <row r="202">
          <cell r="A202" t="str">
            <v>CN50</v>
          </cell>
          <cell r="B202" t="str">
            <v>Construccion De  Telecomunicaciones Y Radiofusion</v>
          </cell>
        </row>
        <row r="203">
          <cell r="A203" t="str">
            <v>CN51</v>
          </cell>
          <cell r="B203" t="str">
            <v>Construccion De  Telefonia Rural</v>
          </cell>
        </row>
        <row r="204">
          <cell r="A204" t="str">
            <v>CN52</v>
          </cell>
          <cell r="B204" t="str">
            <v>Construccion De  Vivienda Progresiva</v>
          </cell>
        </row>
        <row r="205">
          <cell r="A205" t="str">
            <v>CN53</v>
          </cell>
          <cell r="B205" t="str">
            <v>Construccion De  Vivienda Terminada</v>
          </cell>
        </row>
        <row r="206">
          <cell r="A206" t="str">
            <v>CN54</v>
          </cell>
          <cell r="B206" t="str">
            <v>Construccion De  Alumbrado Publico</v>
          </cell>
        </row>
        <row r="207">
          <cell r="A207" t="str">
            <v>CN55</v>
          </cell>
          <cell r="B207" t="str">
            <v>Construccion De  Letrinas</v>
          </cell>
        </row>
        <row r="208">
          <cell r="A208" t="str">
            <v>CP11</v>
          </cell>
          <cell r="B208" t="str">
            <v>Control Auditoria Gubernamental</v>
          </cell>
        </row>
        <row r="209">
          <cell r="A209" t="str">
            <v>CP12</v>
          </cell>
          <cell r="B209" t="str">
            <v>Control De Calidad De Los Servicios De Agua Potable</v>
          </cell>
        </row>
        <row r="210">
          <cell r="A210" t="str">
            <v>CP13</v>
          </cell>
          <cell r="B210" t="str">
            <v xml:space="preserve">Control De La Fauna Nociva </v>
          </cell>
        </row>
        <row r="211">
          <cell r="A211" t="str">
            <v>CP14</v>
          </cell>
          <cell r="B211" t="str">
            <v>Control De Programas Estatales</v>
          </cell>
        </row>
        <row r="212">
          <cell r="A212" t="str">
            <v>CP15</v>
          </cell>
          <cell r="B212" t="str">
            <v>Control De Programas Municipales</v>
          </cell>
        </row>
        <row r="213">
          <cell r="A213" t="str">
            <v>CP16</v>
          </cell>
          <cell r="B213" t="str">
            <v>Control De Sustancias Quimico-Toxicas</v>
          </cell>
        </row>
        <row r="214">
          <cell r="A214" t="str">
            <v>CP17</v>
          </cell>
          <cell r="B214" t="str">
            <v>Control Presupuestal De Inversion</v>
          </cell>
        </row>
        <row r="215">
          <cell r="A215" t="str">
            <v>CP18</v>
          </cell>
          <cell r="B215" t="str">
            <v>Control Presupuestal Del Gasto Corriente</v>
          </cell>
        </row>
        <row r="216">
          <cell r="A216" t="str">
            <v>CP19</v>
          </cell>
          <cell r="B216" t="str">
            <v>Control Sanitario</v>
          </cell>
        </row>
        <row r="217">
          <cell r="A217" t="str">
            <v>CP20</v>
          </cell>
          <cell r="B217" t="str">
            <v>Control Y Seguimiento De La Inversion</v>
          </cell>
        </row>
        <row r="218">
          <cell r="A218" t="str">
            <v>CP21</v>
          </cell>
          <cell r="B218" t="str">
            <v>Control Y Supervision De La Obra Publica</v>
          </cell>
        </row>
        <row r="219">
          <cell r="A219" t="str">
            <v>CP22</v>
          </cell>
          <cell r="B219" t="str">
            <v>Control Y Vigilancia Juridica A Responsabilidades De Funcionarios</v>
          </cell>
        </row>
        <row r="220">
          <cell r="A220" t="str">
            <v>CP23</v>
          </cell>
          <cell r="B220" t="str">
            <v>Control Y Vigilancia De Carreteras</v>
          </cell>
        </row>
        <row r="221">
          <cell r="A221" t="str">
            <v>CP24</v>
          </cell>
          <cell r="B221" t="str">
            <v>Control Y Vigilancia Del Trafico</v>
          </cell>
        </row>
        <row r="222">
          <cell r="A222" t="str">
            <v>CT11</v>
          </cell>
          <cell r="B222" t="str">
            <v>Coordinacion Con La Federacioen Y Municipios Para La Planeacion</v>
          </cell>
        </row>
        <row r="223">
          <cell r="A223" t="str">
            <v>CT12</v>
          </cell>
          <cell r="B223" t="str">
            <v xml:space="preserve">Coordinacion De Las Comunicaciones Y Transporte </v>
          </cell>
        </row>
        <row r="224">
          <cell r="A224" t="str">
            <v>CT13</v>
          </cell>
          <cell r="B224" t="str">
            <v>Coordinacion Desarrollo Y Equipo De Centros Turisticos</v>
          </cell>
        </row>
        <row r="225">
          <cell r="A225" t="str">
            <v>CT14</v>
          </cell>
          <cell r="B225" t="str">
            <v xml:space="preserve">Coordinacion Para La Integracion Y Formula De Planes </v>
          </cell>
        </row>
        <row r="226">
          <cell r="A226" t="str">
            <v>CT15</v>
          </cell>
          <cell r="B226" t="str">
            <v>Coordinacion Social</v>
          </cell>
        </row>
        <row r="227">
          <cell r="A227" t="str">
            <v>CT16</v>
          </cell>
          <cell r="B227" t="str">
            <v>Coordinacion Y Apoyo A Actividades Politicas Y Proceso Electorales</v>
          </cell>
        </row>
        <row r="228">
          <cell r="A228" t="str">
            <v>CT17</v>
          </cell>
          <cell r="B228" t="str">
            <v>Coordinacion Y Apoyos A La Distancias Federal Y Municipal</v>
          </cell>
        </row>
        <row r="229">
          <cell r="A229" t="str">
            <v>CT18</v>
          </cell>
          <cell r="B229" t="str">
            <v>Coordinacion Y Vigilancias De Programas De Inversion Publica</v>
          </cell>
        </row>
        <row r="230">
          <cell r="A230" t="str">
            <v>CX11</v>
          </cell>
          <cell r="B230" t="str">
            <v>Credito Para Vivienda, Mejorar El Nivel De Vida</v>
          </cell>
        </row>
        <row r="231">
          <cell r="A231" t="str">
            <v>DC11</v>
          </cell>
          <cell r="B231" t="str">
            <v>Definicion, Conduccion Y Coordinacion De La Politica Hacendaria</v>
          </cell>
        </row>
        <row r="232">
          <cell r="A232" t="str">
            <v>DC12</v>
          </cell>
          <cell r="B232" t="str">
            <v>Definicion, Conduccion Y Coordinacion De La Politica Agropecuaria, Pesquera Yforestal</v>
          </cell>
        </row>
        <row r="233">
          <cell r="A233" t="str">
            <v>DC14</v>
          </cell>
          <cell r="B233" t="str">
            <v>Definicion, Conduccion Y Coordinacion De La Politica De Comunicación, Asentamientos Y Obras Publicas</v>
          </cell>
        </row>
        <row r="234">
          <cell r="A234" t="str">
            <v>DC15</v>
          </cell>
          <cell r="B234" t="str">
            <v>Definicion, Conduccion Y Coordinacion De La Politica Del Poder Judicial</v>
          </cell>
        </row>
        <row r="235">
          <cell r="A235" t="str">
            <v>DC16</v>
          </cell>
          <cell r="B235" t="str">
            <v>Definicion, Conduccion Y Coordinacion De La Politica De Salud Publica Y Seguridad Social</v>
          </cell>
        </row>
        <row r="236">
          <cell r="A236" t="str">
            <v>DC17</v>
          </cell>
          <cell r="B236" t="str">
            <v>Definicion, Conduccion Y Coordinacion De La Politica Del Poder Ejecutivo</v>
          </cell>
        </row>
        <row r="237">
          <cell r="A237" t="str">
            <v>DC18</v>
          </cell>
          <cell r="B237" t="str">
            <v>Definicion, Conduccion Y Coordinacion De La Politica Del Poder Legislativo</v>
          </cell>
        </row>
        <row r="238">
          <cell r="A238" t="str">
            <v>DC19</v>
          </cell>
          <cell r="B238" t="str">
            <v>Definicion, Conduccion Y Coordinacion De La Politica Industrial, Comercial Y Turistica</v>
          </cell>
        </row>
        <row r="239">
          <cell r="A239" t="str">
            <v>DC20</v>
          </cell>
          <cell r="B239" t="str">
            <v>Definicion, Conduccion Y Coordinacion De La Politica Laboral Y Prevencion Social</v>
          </cell>
        </row>
        <row r="240">
          <cell r="A240" t="str">
            <v>DC21</v>
          </cell>
          <cell r="B240" t="str">
            <v>Definicion, Conduccion Y Coordinacion De La Politica Tributaria Y Finaciera</v>
          </cell>
        </row>
        <row r="241">
          <cell r="A241" t="str">
            <v>DC22</v>
          </cell>
          <cell r="B241" t="str">
            <v>Definicion, Conduccion Y Coordinacion De La Politica Y Proceso De La Planeacion Estatal</v>
          </cell>
        </row>
        <row r="242">
          <cell r="A242" t="str">
            <v>DE11</v>
          </cell>
          <cell r="B242" t="str">
            <v>Desayunos Escolares</v>
          </cell>
        </row>
        <row r="243">
          <cell r="A243" t="str">
            <v>DG11</v>
          </cell>
          <cell r="B243" t="str">
            <v>Difundir La Cultura A Traves De Medios Masivos</v>
          </cell>
        </row>
        <row r="244">
          <cell r="A244" t="str">
            <v>DJ11</v>
          </cell>
          <cell r="B244" t="str">
            <v>Difusion Y Relaciones Publicas</v>
          </cell>
        </row>
        <row r="245">
          <cell r="A245" t="str">
            <v>DK11</v>
          </cell>
          <cell r="B245" t="str">
            <v>Divulgacion Tecnologica Acuicola</v>
          </cell>
        </row>
        <row r="246">
          <cell r="A246" t="str">
            <v>DK12</v>
          </cell>
          <cell r="B246" t="str">
            <v>Divulgacion Tecnologica Agricola</v>
          </cell>
        </row>
        <row r="247">
          <cell r="A247" t="str">
            <v>DK13</v>
          </cell>
          <cell r="B247" t="str">
            <v>Divulgacion Tecnologica Pecuaria</v>
          </cell>
        </row>
        <row r="248">
          <cell r="A248" t="str">
            <v>DN11</v>
          </cell>
          <cell r="B248" t="str">
            <v>Dotacion De  Artes Y Equipos De Pesca</v>
          </cell>
        </row>
        <row r="249">
          <cell r="A249" t="str">
            <v>DN12</v>
          </cell>
          <cell r="B249" t="str">
            <v>Dotacion De  Equipo Para Centros Turisticos</v>
          </cell>
        </row>
        <row r="250">
          <cell r="A250" t="str">
            <v>DN13</v>
          </cell>
          <cell r="B250" t="str">
            <v>Dotacion De  Equipo Para El Comercio</v>
          </cell>
        </row>
        <row r="251">
          <cell r="A251" t="str">
            <v>DN14</v>
          </cell>
          <cell r="B251" t="str">
            <v>Dotacion De  Equipo Para El Transporte Colectivo</v>
          </cell>
        </row>
        <row r="252">
          <cell r="A252" t="str">
            <v>DN15</v>
          </cell>
          <cell r="B252" t="str">
            <v>Dotacion De  Equipo Para La Vialidad</v>
          </cell>
        </row>
        <row r="253">
          <cell r="A253" t="str">
            <v>DN16</v>
          </cell>
          <cell r="B253" t="str">
            <v>Dotacion De  Equipo Para Otros Medios De Transporte</v>
          </cell>
        </row>
        <row r="254">
          <cell r="A254" t="str">
            <v>DN17</v>
          </cell>
          <cell r="B254" t="str">
            <v>Dotacion De  Equipo Para Infraestructura De Salud</v>
          </cell>
        </row>
        <row r="255">
          <cell r="A255" t="str">
            <v>DN18</v>
          </cell>
          <cell r="B255" t="str">
            <v>Dotacion De  Flota Mayor</v>
          </cell>
        </row>
        <row r="256">
          <cell r="A256" t="str">
            <v>DN19</v>
          </cell>
          <cell r="B256" t="str">
            <v>Dotacion De  Flota Menor</v>
          </cell>
        </row>
        <row r="257">
          <cell r="A257" t="str">
            <v>DN20</v>
          </cell>
          <cell r="B257" t="str">
            <v>Dotacion De  De Insumos, Productos Primarios</v>
          </cell>
        </row>
        <row r="258">
          <cell r="A258" t="str">
            <v>DN21</v>
          </cell>
          <cell r="B258" t="str">
            <v>Dotacion De  Mobiliario Y Equipo Para La Educacion</v>
          </cell>
        </row>
        <row r="259">
          <cell r="A259" t="str">
            <v>EB11</v>
          </cell>
          <cell r="B259" t="str">
            <v>Edicion De Manuales Tecnicos</v>
          </cell>
        </row>
        <row r="260">
          <cell r="A260" t="str">
            <v>ED11</v>
          </cell>
          <cell r="B260" t="str">
            <v>Educacion Para Adultos</v>
          </cell>
        </row>
        <row r="261">
          <cell r="A261" t="str">
            <v>EF12</v>
          </cell>
          <cell r="B261" t="str">
            <v>Electrificacion Rural</v>
          </cell>
        </row>
        <row r="262">
          <cell r="A262" t="str">
            <v>EF13</v>
          </cell>
          <cell r="B262" t="str">
            <v>Electrificacion Urbana</v>
          </cell>
        </row>
        <row r="263">
          <cell r="A263" t="str">
            <v>EF20</v>
          </cell>
          <cell r="B263" t="str">
            <v>Equipamiento Rural</v>
          </cell>
        </row>
        <row r="264">
          <cell r="A264" t="str">
            <v>EF21</v>
          </cell>
          <cell r="B264" t="str">
            <v>Equipamiento Urbano</v>
          </cell>
        </row>
        <row r="265">
          <cell r="A265" t="str">
            <v>EJ11</v>
          </cell>
          <cell r="B265" t="str">
            <v>Estimulos A La Educacion</v>
          </cell>
        </row>
        <row r="266">
          <cell r="A266" t="str">
            <v>EK11</v>
          </cell>
          <cell r="B266" t="str">
            <v>Estudios Y Proyectos</v>
          </cell>
        </row>
        <row r="267">
          <cell r="A267" t="str">
            <v>EN11</v>
          </cell>
          <cell r="B267" t="str">
            <v>Explotaciones Y Produccion Forestal</v>
          </cell>
        </row>
        <row r="268">
          <cell r="A268" t="str">
            <v>ET11</v>
          </cell>
          <cell r="B268" t="str">
            <v>Expropiacion De Suelos</v>
          </cell>
        </row>
        <row r="269">
          <cell r="A269" t="str">
            <v>EX11</v>
          </cell>
          <cell r="B269" t="str">
            <v>Extensionismo Acuicola</v>
          </cell>
        </row>
        <row r="270">
          <cell r="A270" t="str">
            <v>FB11</v>
          </cell>
          <cell r="B270" t="str">
            <v>Financiamiento Apoyo  A Las Actividades Turisticas</v>
          </cell>
        </row>
        <row r="271">
          <cell r="A271" t="str">
            <v>FB12</v>
          </cell>
          <cell r="B271" t="str">
            <v>Financiamiento Las Inversiones Turisticas</v>
          </cell>
        </row>
        <row r="272">
          <cell r="A272" t="str">
            <v>FD11</v>
          </cell>
          <cell r="B272" t="str">
            <v>Formacion Y Desarrollo De  Recursos Humanos Para La Salud</v>
          </cell>
        </row>
        <row r="273">
          <cell r="A273" t="str">
            <v>FD12</v>
          </cell>
          <cell r="B273" t="str">
            <v>Formacion Y Desarrollo De  Recursos Humanos Para El Magistrado</v>
          </cell>
        </row>
        <row r="274">
          <cell r="A274" t="str">
            <v>FF11</v>
          </cell>
          <cell r="B274" t="str">
            <v>Formulacion De Normas Y Procedimientos</v>
          </cell>
        </row>
        <row r="275">
          <cell r="A275" t="str">
            <v>FF12</v>
          </cell>
          <cell r="B275" t="str">
            <v>Formulacion De Politica Presupuestal</v>
          </cell>
        </row>
        <row r="276">
          <cell r="A276" t="str">
            <v>FF13</v>
          </cell>
          <cell r="B276" t="str">
            <v>Formulacion E Integracion De Planes, Presupuestos Y Proyectos</v>
          </cell>
        </row>
        <row r="277">
          <cell r="A277" t="str">
            <v>FF14</v>
          </cell>
          <cell r="B277" t="str">
            <v>Formulacion Y Coordinacio De La Politica Comercial</v>
          </cell>
        </row>
        <row r="278">
          <cell r="A278" t="str">
            <v>FH11</v>
          </cell>
          <cell r="B278" t="str">
            <v>Fortalecimiento Municipal</v>
          </cell>
        </row>
        <row r="279">
          <cell r="A279" t="str">
            <v>FH12</v>
          </cell>
          <cell r="B279" t="str">
            <v>Fortalecimiento Y Vigilancia De Las Organizaciones Laborales</v>
          </cell>
        </row>
        <row r="280">
          <cell r="A280" t="str">
            <v>GB11</v>
          </cell>
          <cell r="B280" t="str">
            <v>Granjas Familiares De Traspatio</v>
          </cell>
        </row>
        <row r="281">
          <cell r="A281" t="str">
            <v>HA30</v>
          </cell>
          <cell r="B281" t="str">
            <v>Ampliaciones A Obras De Defensa Contra Inundaciones</v>
          </cell>
        </row>
        <row r="282">
          <cell r="A282" t="str">
            <v>HB11</v>
          </cell>
          <cell r="B282" t="str">
            <v>Habilitacion Productividad</v>
          </cell>
        </row>
        <row r="283">
          <cell r="A283" t="str">
            <v>JB11</v>
          </cell>
          <cell r="B283" t="str">
            <v>Imparticion De Justicia En Relaciones Laborales</v>
          </cell>
        </row>
        <row r="284">
          <cell r="A284" t="str">
            <v>JD11</v>
          </cell>
          <cell r="B284" t="str">
            <v>Impresiones Y Publicaciones</v>
          </cell>
        </row>
        <row r="285">
          <cell r="A285" t="str">
            <v>JF11</v>
          </cell>
          <cell r="B285" t="str">
            <v>Impulsar La Educacion Artistica Y Difundir El Patrimonio Artistico</v>
          </cell>
        </row>
        <row r="286">
          <cell r="A286" t="str">
            <v>JH11</v>
          </cell>
          <cell r="B286" t="str">
            <v>Industrializacion De Productos Agricolas No Alimentarios</v>
          </cell>
        </row>
        <row r="287">
          <cell r="A287" t="str">
            <v>JH12</v>
          </cell>
          <cell r="B287" t="str">
            <v>Industrializacion De Productos Agricolas Alimentarios</v>
          </cell>
        </row>
        <row r="288">
          <cell r="A288" t="str">
            <v>JH13</v>
          </cell>
          <cell r="B288" t="str">
            <v>Industrializacion De Productos Pecuarios No Alimentarios</v>
          </cell>
        </row>
        <row r="289">
          <cell r="A289" t="str">
            <v>JH14</v>
          </cell>
          <cell r="B289" t="str">
            <v xml:space="preserve">Industrializacion De Productos Pecuarios Alimentarios </v>
          </cell>
        </row>
        <row r="290">
          <cell r="A290" t="str">
            <v>JH15</v>
          </cell>
          <cell r="B290" t="str">
            <v>Industrializacion De Productos Pesqueros No Alimentarios</v>
          </cell>
        </row>
        <row r="291">
          <cell r="A291" t="str">
            <v>JH16</v>
          </cell>
          <cell r="B291" t="str">
            <v>Industrializacion De Productos Pesquuero Alimentarios</v>
          </cell>
        </row>
        <row r="292">
          <cell r="A292" t="str">
            <v>JK11</v>
          </cell>
          <cell r="B292" t="str">
            <v>Interpretacion Y Adecuacion De Las Normas Tutelares Del Trabajo</v>
          </cell>
        </row>
        <row r="293">
          <cell r="A293" t="str">
            <v>MB11</v>
          </cell>
          <cell r="B293" t="str">
            <v>Mantenimiento, Conservacion Y Rehabilitacion A  Edificios Publicos</v>
          </cell>
        </row>
        <row r="294">
          <cell r="A294" t="str">
            <v>MB12</v>
          </cell>
          <cell r="B294" t="str">
            <v>Mantenimiento, Conservacion Y Rehabilitacion A  Obras Acuicolas</v>
          </cell>
        </row>
        <row r="295">
          <cell r="A295" t="str">
            <v>MB13</v>
          </cell>
          <cell r="B295" t="str">
            <v>Mantenimiento, Conservacion Y Rehabilitacion A  Alumbrado Publico</v>
          </cell>
        </row>
        <row r="296">
          <cell r="A296" t="str">
            <v>MB14</v>
          </cell>
          <cell r="B296" t="str">
            <v>Mantenimiento, Conservacion Y Rehabilitacion A  Centros Turisticos</v>
          </cell>
        </row>
        <row r="297">
          <cell r="A297" t="str">
            <v>MB15</v>
          </cell>
          <cell r="B297" t="str">
            <v>Mantenimiento, Conservacion Y Rehabilitacion A  La Infraestructura Fisica Educativa</v>
          </cell>
        </row>
        <row r="298">
          <cell r="A298" t="str">
            <v>MB16</v>
          </cell>
          <cell r="B298" t="str">
            <v>Mantenimiento, Conservacion Y Rehabilitacion A  La Infraestructura Fisica Para La Asistencia Social</v>
          </cell>
        </row>
        <row r="299">
          <cell r="A299" t="str">
            <v>MB17</v>
          </cell>
          <cell r="B299" t="str">
            <v>Mantenimiento, Conservacion Y Rehabilitacion A  La Infraestructura Fisica Para La Salud</v>
          </cell>
        </row>
        <row r="300">
          <cell r="A300" t="str">
            <v>MB18</v>
          </cell>
          <cell r="B300" t="str">
            <v>Mantenimiento, Conservacion Y Rehabilitacion A  La Infraestructura Fisica Para La Prevision Social</v>
          </cell>
        </row>
        <row r="301">
          <cell r="A301" t="str">
            <v>MB19</v>
          </cell>
          <cell r="B301" t="str">
            <v>Mantenimiento, Conservacion Y Rehabilitacion A  La Infrestructura Fisica Para La Seguridad Social</v>
          </cell>
        </row>
        <row r="302">
          <cell r="A302" t="str">
            <v>MB20</v>
          </cell>
          <cell r="B302" t="str">
            <v>Mantenimiento, Conservacion Y Rehabilitacion A  La Infraestructura Fluvial</v>
          </cell>
        </row>
        <row r="303">
          <cell r="A303" t="str">
            <v>MB21</v>
          </cell>
          <cell r="B303" t="str">
            <v>Mantenimiento, Conservacion Y Rehabilitacion A  La Infraestructura Maritima</v>
          </cell>
        </row>
        <row r="304">
          <cell r="A304" t="str">
            <v>MB22</v>
          </cell>
          <cell r="B304" t="str">
            <v>Mantenimiento, Conservacion Y Rehabilitacion A  Obras De Defensa Contra La Inundaciones</v>
          </cell>
        </row>
        <row r="305">
          <cell r="A305" t="str">
            <v>MB23</v>
          </cell>
          <cell r="B305" t="str">
            <v>Mantenimiento, Conservacion Y Rehabilitacion A  Calles Y Avenidas</v>
          </cell>
        </row>
        <row r="306">
          <cell r="A306" t="str">
            <v>MB24</v>
          </cell>
          <cell r="B306" t="str">
            <v>Mantenimiento, Conservacion Y Rehabilitacion A  Caminos Rurales</v>
          </cell>
        </row>
        <row r="307">
          <cell r="A307" t="str">
            <v>MB25</v>
          </cell>
          <cell r="B307" t="str">
            <v>Mantenimiento, Conservacion Y Rehabilitacion A  Carreteras Alimentadoras</v>
          </cell>
        </row>
        <row r="308">
          <cell r="A308" t="str">
            <v>MB26</v>
          </cell>
          <cell r="B308" t="str">
            <v>Mantenimiento, Conservacion Y Rehabilitacion A  Carreteras Urbanas Y Libramientos</v>
          </cell>
        </row>
        <row r="309">
          <cell r="A309" t="str">
            <v>MB27</v>
          </cell>
          <cell r="B309" t="str">
            <v>Mantenimiento, Conservacion Y Rehabilitacion A  Carreteras Troncales</v>
          </cell>
        </row>
        <row r="310">
          <cell r="A310" t="str">
            <v>MB28</v>
          </cell>
          <cell r="B310" t="str">
            <v>Mantenimiento, Conservacion Y Rehabilitacion A  Cementerios</v>
          </cell>
        </row>
        <row r="311">
          <cell r="A311" t="str">
            <v>MB29</v>
          </cell>
          <cell r="B311" t="str">
            <v>Mantenimiento, Conservacion Y Rehabilitacion A  Estacionamientos Publicos</v>
          </cell>
        </row>
        <row r="312">
          <cell r="A312" t="str">
            <v>MB30</v>
          </cell>
          <cell r="B312" t="str">
            <v>Mantenimiento, Conservacion Y Rehabilitacion A  Instalaciones Deportivas</v>
          </cell>
        </row>
        <row r="313">
          <cell r="A313" t="str">
            <v>MB31</v>
          </cell>
          <cell r="B313" t="str">
            <v>Mantenimiento, Conservacion Y Rehabilitacion A  La Infraestructura Aerea</v>
          </cell>
        </row>
        <row r="314">
          <cell r="A314" t="str">
            <v>MB32</v>
          </cell>
          <cell r="B314" t="str">
            <v>Mantenimiento, Conservacion Y Rehabilitacion A  Lineas De Distribucion</v>
          </cell>
        </row>
        <row r="315">
          <cell r="A315" t="str">
            <v>MB33</v>
          </cell>
          <cell r="B315" t="str">
            <v>Mantenimiento, Conservacion Y Rehabilitacion A  Lineas De Transmision</v>
          </cell>
        </row>
        <row r="316">
          <cell r="A316" t="str">
            <v>MB34</v>
          </cell>
          <cell r="B316" t="str">
            <v xml:space="preserve">Mantenimiento, Conservacion Y Rehabilitacion A  Maquinaria Y Equipo </v>
          </cell>
        </row>
        <row r="317">
          <cell r="A317" t="str">
            <v>MB35</v>
          </cell>
          <cell r="B317" t="str">
            <v>Mantenimiento, Conservacion Y Rehabilitacion A  Obras Especiales Para La Vialidad</v>
          </cell>
        </row>
        <row r="318">
          <cell r="A318" t="str">
            <v>MB36</v>
          </cell>
          <cell r="B318" t="str">
            <v>Mantenimiento, Conservacion Y Rehabilitacion A  Obras Portuarias</v>
          </cell>
        </row>
        <row r="319">
          <cell r="A319" t="str">
            <v>MB37</v>
          </cell>
          <cell r="B319" t="str">
            <v xml:space="preserve">Mantenimiento, Conservacion Y Rehabilitacion A  Obras Urbanas </v>
          </cell>
        </row>
        <row r="320">
          <cell r="A320" t="str">
            <v>MB38</v>
          </cell>
          <cell r="B320" t="str">
            <v>Mantenimiento, Conservacion Y Rehabilitacion A  Puentes</v>
          </cell>
        </row>
        <row r="321">
          <cell r="A321" t="str">
            <v>MB39</v>
          </cell>
          <cell r="B321" t="str">
            <v>Mantenimiento, Conservacion Y Rehabilitacion A  Sistema De Alcantarillado</v>
          </cell>
        </row>
        <row r="322">
          <cell r="A322" t="str">
            <v>MB40</v>
          </cell>
          <cell r="B322" t="str">
            <v>Mantenimiento, Conservacion Y Rehabilitacion A  Sistema De Agua Potable</v>
          </cell>
        </row>
        <row r="323">
          <cell r="A323" t="str">
            <v>MB41</v>
          </cell>
          <cell r="B323" t="str">
            <v>Mantenimiento, Conservacion Y Rehabilitacion A  Telecomunicaciones Y Radiofucion</v>
          </cell>
        </row>
        <row r="324">
          <cell r="A324" t="str">
            <v>MB42</v>
          </cell>
          <cell r="B324" t="str">
            <v>Mantenimiento, Conservacion Y Rehabilitacion A  Telefono Rural</v>
          </cell>
        </row>
        <row r="325">
          <cell r="A325" t="str">
            <v>MB43</v>
          </cell>
          <cell r="B325" t="str">
            <v>Mantenimiento, Conservacion Y Rehabilitacion A  Vivienda Progresiva</v>
          </cell>
        </row>
        <row r="326">
          <cell r="A326" t="str">
            <v>MB44</v>
          </cell>
          <cell r="B326" t="str">
            <v>Mantenimiento, Conservacion Y Rehabilitacion A  Vivienda Terminada</v>
          </cell>
        </row>
        <row r="327">
          <cell r="A327" t="str">
            <v>MB45</v>
          </cell>
          <cell r="B327" t="str">
            <v>Mantenimiento, Conservacion Y Rehabilitacion A  Del Patrimonmio Historico</v>
          </cell>
        </row>
        <row r="328">
          <cell r="A328" t="str">
            <v>MB46</v>
          </cell>
          <cell r="B328" t="str">
            <v>Mantenimiento, Conservacion Y Rehabilitacion A  Equipo Para La Infraestructura De Salud</v>
          </cell>
        </row>
        <row r="329">
          <cell r="A329" t="str">
            <v>MB47</v>
          </cell>
          <cell r="B329" t="str">
            <v>Mantenimiento, Conservacion Y Rehabilitacion A  La Imfraestructura Fisica Sector Central</v>
          </cell>
        </row>
        <row r="330">
          <cell r="A330" t="str">
            <v>MB48</v>
          </cell>
          <cell r="B330" t="str">
            <v>Mantenimiento, Conservacion Y Rehabilitacion A  Obras De Apoyos A La Comunicación</v>
          </cell>
        </row>
        <row r="331">
          <cell r="A331" t="str">
            <v>MB49</v>
          </cell>
          <cell r="B331" t="str">
            <v>Mantenimiento, Conservacion Y Rehabilitacion A  Obras De Riego</v>
          </cell>
        </row>
        <row r="332">
          <cell r="A332" t="str">
            <v>MB50</v>
          </cell>
          <cell r="B332" t="str">
            <v>Mantenimiento, Conservacion Y Rehabilitacion A  Obras Hidraulicas</v>
          </cell>
        </row>
        <row r="333">
          <cell r="A333" t="str">
            <v>MB51</v>
          </cell>
          <cell r="B333" t="str">
            <v>Mantenimiento, Conservacion Y Rehabilitacion A  Obras Para El Desarrollo Agricola</v>
          </cell>
        </row>
        <row r="334">
          <cell r="A334" t="str">
            <v>MB52</v>
          </cell>
          <cell r="B334" t="str">
            <v>Mantenimiento, Conservacion Y Rehabilitacion A  Obras Para El Desarrollo Pesquero</v>
          </cell>
        </row>
        <row r="335">
          <cell r="A335" t="str">
            <v>MB53</v>
          </cell>
          <cell r="B335" t="str">
            <v>Mantenimiento, Conservacion Y Rehabilitacion A  Obras Para La Recreacion</v>
          </cell>
        </row>
        <row r="336">
          <cell r="A336" t="str">
            <v>MB54</v>
          </cell>
          <cell r="B336" t="str">
            <v>Mantenimiento, Conservacion Y Rehabilitacion A  Obras Para La Cultura</v>
          </cell>
        </row>
        <row r="337">
          <cell r="A337" t="str">
            <v>MB55</v>
          </cell>
          <cell r="B337" t="str">
            <v>Mantenimiento, Conservacion Y Rehabilitacion A  Obras Para Tratamiento De Aguas Negras</v>
          </cell>
        </row>
        <row r="338">
          <cell r="A338" t="str">
            <v>MB56</v>
          </cell>
          <cell r="B338" t="str">
            <v>Mantenimiento, Conservacion Y Rehabilitacion A  Obras De Desarrollo Ganadero</v>
          </cell>
        </row>
        <row r="339">
          <cell r="A339" t="str">
            <v>MB57</v>
          </cell>
          <cell r="B339" t="str">
            <v>Mantenimiento, Conservacion Y Rehabilitacion A  Obras Para El Desarrollo Comercial</v>
          </cell>
        </row>
        <row r="340">
          <cell r="A340" t="str">
            <v>MB58</v>
          </cell>
          <cell r="B340" t="str">
            <v>Mantenimiento, Conservacion Y Rehabilitacion A  Obras Para El Desarrollo Forestal</v>
          </cell>
        </row>
        <row r="341">
          <cell r="A341" t="str">
            <v>MB59</v>
          </cell>
          <cell r="B341" t="str">
            <v>Mantenimiento, Conservacion Y Rehabilitacion A  Obras Para El Desarrollo Industrial</v>
          </cell>
        </row>
        <row r="342">
          <cell r="A342" t="str">
            <v>MD11</v>
          </cell>
          <cell r="B342" t="str">
            <v>Mecanizacion Agricola Cultivos Perennes</v>
          </cell>
        </row>
        <row r="343">
          <cell r="A343" t="str">
            <v>MD12</v>
          </cell>
          <cell r="B343" t="str">
            <v>Mecanizacion Agricola Cultivos De Ciclo Corto</v>
          </cell>
        </row>
        <row r="344">
          <cell r="A344" t="str">
            <v>MF11</v>
          </cell>
          <cell r="B344" t="str">
            <v>Mejoramiento A La Vivienda</v>
          </cell>
        </row>
        <row r="345">
          <cell r="A345" t="str">
            <v>MF12</v>
          </cell>
          <cell r="B345" t="str">
            <v>Mejoramiento Ambiental Y Desarrolllo Social</v>
          </cell>
        </row>
        <row r="346">
          <cell r="A346" t="str">
            <v>MH11</v>
          </cell>
          <cell r="B346" t="str">
            <v>Modernizacion Adminstrativa</v>
          </cell>
        </row>
        <row r="347">
          <cell r="A347" t="str">
            <v>MH12</v>
          </cell>
          <cell r="B347" t="str">
            <v>Modernizacion Imformatica</v>
          </cell>
        </row>
        <row r="348">
          <cell r="A348" t="str">
            <v>NB11</v>
          </cell>
          <cell r="B348" t="str">
            <v>Operación De Los Servicios Turisticos</v>
          </cell>
        </row>
        <row r="349">
          <cell r="A349" t="str">
            <v>NB12</v>
          </cell>
          <cell r="B349" t="str">
            <v>Operación De Plantas De Tratamiento De Aguas Residuales</v>
          </cell>
        </row>
        <row r="350">
          <cell r="A350" t="str">
            <v>NB13</v>
          </cell>
          <cell r="B350" t="str">
            <v>Operación De Sistema De Agua Potable</v>
          </cell>
        </row>
        <row r="351">
          <cell r="A351" t="str">
            <v>NB14</v>
          </cell>
          <cell r="B351" t="str">
            <v>Operación De Sistema De Alcantarillado</v>
          </cell>
        </row>
        <row r="352">
          <cell r="A352" t="str">
            <v>NB15</v>
          </cell>
          <cell r="B352" t="str">
            <v>Operación Y Administracion De  Establecimientos De Alimentos Y Bebidas</v>
          </cell>
        </row>
        <row r="353">
          <cell r="A353" t="str">
            <v>NB16</v>
          </cell>
          <cell r="B353" t="str">
            <v>Operación Y Administracion De  Serevicios Conexos</v>
          </cell>
        </row>
        <row r="354">
          <cell r="A354" t="str">
            <v>NB17</v>
          </cell>
          <cell r="B354" t="str">
            <v>Operación Y Administracion De  Servicios De Hospedaje</v>
          </cell>
        </row>
        <row r="355">
          <cell r="A355" t="str">
            <v>NB18</v>
          </cell>
          <cell r="B355" t="str">
            <v>Operación Y Administracion De  Servicios Multimodales Turisticos</v>
          </cell>
        </row>
        <row r="356">
          <cell r="A356" t="str">
            <v>ND11</v>
          </cell>
          <cell r="B356" t="str">
            <v>Organización  Agraria Basica</v>
          </cell>
        </row>
        <row r="357">
          <cell r="A357" t="str">
            <v>ND12</v>
          </cell>
          <cell r="B357" t="str">
            <v>Organización  De Comsumidores</v>
          </cell>
        </row>
        <row r="358">
          <cell r="A358" t="str">
            <v>ND13</v>
          </cell>
          <cell r="B358" t="str">
            <v>Organización  De Productores Agricolas</v>
          </cell>
        </row>
        <row r="359">
          <cell r="A359" t="str">
            <v>ND14</v>
          </cell>
          <cell r="B359" t="str">
            <v>Organización  De Productores Forestales</v>
          </cell>
        </row>
        <row r="360">
          <cell r="A360" t="str">
            <v>ND15</v>
          </cell>
          <cell r="B360" t="str">
            <v>Organización  De Productores Pecuarios</v>
          </cell>
        </row>
        <row r="361">
          <cell r="A361" t="str">
            <v>ND16</v>
          </cell>
          <cell r="B361" t="str">
            <v>Organización  De Produtores Pesqueros</v>
          </cell>
        </row>
        <row r="362">
          <cell r="A362" t="str">
            <v>ND17</v>
          </cell>
          <cell r="B362" t="str">
            <v>Organización  Para El Comercio</v>
          </cell>
        </row>
        <row r="363">
          <cell r="A363" t="str">
            <v>ND18</v>
          </cell>
          <cell r="B363" t="str">
            <v>Organización  Para Las Comunicaciones Y Transporte</v>
          </cell>
        </row>
        <row r="364">
          <cell r="A364" t="str">
            <v>ND19</v>
          </cell>
          <cell r="B364" t="str">
            <v>Organización  Y Evaluacion Presupuestal</v>
          </cell>
        </row>
        <row r="365">
          <cell r="A365" t="str">
            <v>ND20</v>
          </cell>
          <cell r="B365" t="str">
            <v>Organización  Y Programacion</v>
          </cell>
        </row>
        <row r="366">
          <cell r="A366" t="str">
            <v>ND21</v>
          </cell>
          <cell r="B366" t="str">
            <v>Organización   Ya Sistema Para Admistracion Del Trabajo</v>
          </cell>
        </row>
        <row r="367">
          <cell r="A367" t="str">
            <v>NF11</v>
          </cell>
          <cell r="B367" t="str">
            <v>Orientacion E Imformacion Para La Salud</v>
          </cell>
        </row>
        <row r="368">
          <cell r="A368" t="str">
            <v>NK11</v>
          </cell>
          <cell r="B368" t="str">
            <v>Parques Industriales</v>
          </cell>
        </row>
        <row r="369">
          <cell r="A369" t="str">
            <v>PC11</v>
          </cell>
          <cell r="B369" t="str">
            <v>Municipios</v>
          </cell>
        </row>
        <row r="370">
          <cell r="A370" t="str">
            <v>PE11</v>
          </cell>
          <cell r="B370" t="str">
            <v>Planeacion De Infraestructura Del Transporte</v>
          </cell>
        </row>
        <row r="371">
          <cell r="A371" t="str">
            <v>PE12</v>
          </cell>
          <cell r="B371" t="str">
            <v>Planeacion De La Actividad Turistica</v>
          </cell>
        </row>
        <row r="372">
          <cell r="A372" t="str">
            <v>PE13</v>
          </cell>
          <cell r="B372" t="str">
            <v>Planeacion De Los Asentamientos Humanos</v>
          </cell>
        </row>
        <row r="373">
          <cell r="A373" t="str">
            <v>PE14</v>
          </cell>
          <cell r="B373" t="str">
            <v>Planeacion Y Evalucion De La Inspeccion Fiscal</v>
          </cell>
        </row>
        <row r="374">
          <cell r="A374" t="str">
            <v>PG11</v>
          </cell>
          <cell r="B374" t="str">
            <v>Politicas De Educacion Para La Salud</v>
          </cell>
        </row>
        <row r="375">
          <cell r="A375" t="str">
            <v>PJ11</v>
          </cell>
          <cell r="B375" t="str">
            <v>Politicas De Educacion Politica Y Gobierno</v>
          </cell>
        </row>
        <row r="376">
          <cell r="A376" t="str">
            <v>PK11</v>
          </cell>
          <cell r="B376" t="str">
            <v>Procuracion De Justicia Para Los Trabajadores</v>
          </cell>
        </row>
        <row r="377">
          <cell r="A377" t="str">
            <v>PN11</v>
          </cell>
          <cell r="B377" t="str">
            <v>Produccion Acuicola</v>
          </cell>
        </row>
        <row r="378">
          <cell r="A378" t="str">
            <v>PN12</v>
          </cell>
          <cell r="B378" t="str">
            <v>Produccion Agricola</v>
          </cell>
        </row>
        <row r="379">
          <cell r="A379" t="str">
            <v>PN13</v>
          </cell>
          <cell r="B379" t="str">
            <v>Produccion De Materias Primas Agropecuaria Alimentarias</v>
          </cell>
        </row>
        <row r="380">
          <cell r="A380" t="str">
            <v>PN14</v>
          </cell>
          <cell r="B380" t="str">
            <v>Produccion De Materias Primas No Alimentarias</v>
          </cell>
        </row>
        <row r="381">
          <cell r="A381" t="str">
            <v>PN15</v>
          </cell>
          <cell r="B381" t="str">
            <v>Produccion De Productos Pesqueros</v>
          </cell>
        </row>
        <row r="382">
          <cell r="A382" t="str">
            <v>PN16</v>
          </cell>
          <cell r="B382" t="str">
            <v>Produccion De Videos</v>
          </cell>
        </row>
        <row r="383">
          <cell r="A383" t="str">
            <v>PN17</v>
          </cell>
          <cell r="B383" t="str">
            <v>Produccion Forestal</v>
          </cell>
        </row>
        <row r="384">
          <cell r="A384" t="str">
            <v>PN18</v>
          </cell>
          <cell r="B384" t="str">
            <v>Produccion Industrial</v>
          </cell>
        </row>
        <row r="385">
          <cell r="A385" t="str">
            <v>PN19</v>
          </cell>
          <cell r="B385" t="str">
            <v>Produccion Pecuaria</v>
          </cell>
        </row>
        <row r="386">
          <cell r="A386" t="str">
            <v>PN20</v>
          </cell>
          <cell r="B386" t="str">
            <v>Produccion Pesquera</v>
          </cell>
        </row>
        <row r="387">
          <cell r="A387" t="str">
            <v>PP11</v>
          </cell>
          <cell r="B387" t="str">
            <v>Programa Estatal Y Organización Social Para El Trabajo</v>
          </cell>
        </row>
        <row r="388">
          <cell r="A388" t="str">
            <v>PT11</v>
          </cell>
          <cell r="B388" t="str">
            <v>Promocion A Las Comunicaciones Y Transporte</v>
          </cell>
        </row>
        <row r="389">
          <cell r="A389" t="str">
            <v>PT12</v>
          </cell>
          <cell r="B389" t="str">
            <v>Promocion A La Educacion Artistica</v>
          </cell>
        </row>
        <row r="390">
          <cell r="A390" t="str">
            <v>PT13</v>
          </cell>
          <cell r="B390" t="str">
            <v>Promocion A La Educacion Fisica</v>
          </cell>
        </row>
        <row r="391">
          <cell r="A391" t="str">
            <v>PT14</v>
          </cell>
          <cell r="B391" t="str">
            <v>Promocion A Readaptacion De Menores</v>
          </cell>
        </row>
        <row r="392">
          <cell r="A392" t="str">
            <v>PT15</v>
          </cell>
          <cell r="B392" t="str">
            <v>Promocion A La Cultura Y Recreacion De Los Trabajadores Y Sus Familias</v>
          </cell>
        </row>
        <row r="393">
          <cell r="A393" t="str">
            <v>PT16</v>
          </cell>
          <cell r="B393" t="str">
            <v>Promocion Agricola</v>
          </cell>
        </row>
        <row r="394">
          <cell r="A394" t="str">
            <v>PT17</v>
          </cell>
          <cell r="B394" t="str">
            <v>Promocion De Blibliotecas</v>
          </cell>
        </row>
        <row r="395">
          <cell r="A395" t="str">
            <v>PT18</v>
          </cell>
          <cell r="B395" t="str">
            <v>Promocion De La Cultura</v>
          </cell>
        </row>
        <row r="396">
          <cell r="A396" t="str">
            <v>PT19</v>
          </cell>
          <cell r="B396" t="str">
            <v>Promocion De La Cultura Popular</v>
          </cell>
        </row>
        <row r="397">
          <cell r="A397" t="str">
            <v>PT20</v>
          </cell>
          <cell r="B397" t="str">
            <v>Promocion De La Educacion A La Comunidad</v>
          </cell>
        </row>
        <row r="398">
          <cell r="A398" t="str">
            <v>PT21</v>
          </cell>
          <cell r="B398" t="str">
            <v>Promocion De Nuevas Inverciones</v>
          </cell>
        </row>
        <row r="399">
          <cell r="A399" t="str">
            <v>PT22</v>
          </cell>
          <cell r="B399" t="str">
            <v>Promocion De Obras De Desarrollo Comunal</v>
          </cell>
        </row>
        <row r="400">
          <cell r="A400" t="str">
            <v>PT23</v>
          </cell>
          <cell r="B400" t="str">
            <v>Promocion De Obras Para El Mejoramiento Del Medio Ambiente</v>
          </cell>
        </row>
        <row r="401">
          <cell r="A401" t="str">
            <v>PT24</v>
          </cell>
          <cell r="B401" t="str">
            <v>Promocion De Publicaciones</v>
          </cell>
        </row>
        <row r="402">
          <cell r="A402" t="str">
            <v>PT25</v>
          </cell>
          <cell r="B402" t="str">
            <v>Promocion De Seguridad E Higiene En El Trabajo</v>
          </cell>
        </row>
        <row r="403">
          <cell r="A403" t="str">
            <v>PT26</v>
          </cell>
          <cell r="B403" t="str">
            <v>Promocion Del Aprovecahmineto De La Infraestructura Para La Comercializacion</v>
          </cell>
        </row>
        <row r="404">
          <cell r="A404" t="str">
            <v>PT27</v>
          </cell>
          <cell r="B404" t="str">
            <v xml:space="preserve">Promocion E Impulso A La Recreacion </v>
          </cell>
        </row>
        <row r="405">
          <cell r="A405" t="str">
            <v>PT28</v>
          </cell>
          <cell r="B405" t="str">
            <v>Promocion Forestal</v>
          </cell>
        </row>
        <row r="406">
          <cell r="A406" t="str">
            <v>PT29</v>
          </cell>
          <cell r="B406" t="str">
            <v>Promocion Industrial</v>
          </cell>
        </row>
        <row r="407">
          <cell r="A407" t="str">
            <v>PT30</v>
          </cell>
          <cell r="B407" t="str">
            <v>Promocion Pecuaria</v>
          </cell>
        </row>
        <row r="408">
          <cell r="A408" t="str">
            <v>PT32</v>
          </cell>
          <cell r="B408" t="str">
            <v>Promocion Y Coordinacion Del Turismo Socio-Cultural</v>
          </cell>
        </row>
        <row r="409">
          <cell r="A409" t="str">
            <v>PT33</v>
          </cell>
          <cell r="B409" t="str">
            <v>Promocion Y Difusion Del Patrimonio Historico</v>
          </cell>
        </row>
        <row r="410">
          <cell r="A410" t="str">
            <v>PT331</v>
          </cell>
          <cell r="B410" t="str">
            <v>Promocion Turistica Estatal, Nacional E Internacional</v>
          </cell>
        </row>
        <row r="411">
          <cell r="A411" t="str">
            <v>PT34</v>
          </cell>
          <cell r="B411" t="str">
            <v>Promocion Y Difusion Para El Desarrollo De La Juventud</v>
          </cell>
        </row>
        <row r="412">
          <cell r="A412" t="str">
            <v>PT35</v>
          </cell>
          <cell r="B412" t="str">
            <v>Promocion Ydifusion Para El Desarrollo Del De Porte</v>
          </cell>
        </row>
        <row r="413">
          <cell r="A413" t="str">
            <v>PT36</v>
          </cell>
          <cell r="B413" t="str">
            <v>Promocion Y Divulgacion De Las Actividades Del Gobierno</v>
          </cell>
        </row>
        <row r="414">
          <cell r="A414" t="str">
            <v>PT37</v>
          </cell>
          <cell r="B414" t="str">
            <v xml:space="preserve">Promocion Y Divulgacion Del Programa Estatal De Productividad </v>
          </cell>
        </row>
        <row r="415">
          <cell r="A415" t="str">
            <v>PT38</v>
          </cell>
          <cell r="B415" t="str">
            <v>Promocion Y Fomento De Organizaciones Sociales Para El Trabajo</v>
          </cell>
        </row>
        <row r="416">
          <cell r="A416" t="str">
            <v>PT39</v>
          </cell>
          <cell r="B416" t="str">
            <v>Promocion Y Fomento De Sociedades Cooperativas</v>
          </cell>
        </row>
        <row r="417">
          <cell r="A417" t="str">
            <v>PT40</v>
          </cell>
          <cell r="B417" t="str">
            <v>Promocion  Y Fomento Pesquero</v>
          </cell>
        </row>
        <row r="418">
          <cell r="A418" t="str">
            <v>PT41</v>
          </cell>
          <cell r="B418" t="str">
            <v>Promocion Y Orientacion Turistica</v>
          </cell>
        </row>
        <row r="419">
          <cell r="A419" t="str">
            <v>PT42</v>
          </cell>
          <cell r="B419" t="str">
            <v>Promocion Y Serv. De Atencion Para El Desarrollo De La Juventud</v>
          </cell>
        </row>
        <row r="420">
          <cell r="A420" t="str">
            <v>PX11</v>
          </cell>
          <cell r="B420" t="str">
            <v>Promover Acciones Civicas</v>
          </cell>
        </row>
        <row r="421">
          <cell r="A421" t="str">
            <v>PX12</v>
          </cell>
          <cell r="B421" t="str">
            <v>Promover El Habito De La Lectura</v>
          </cell>
        </row>
        <row r="422">
          <cell r="A422" t="str">
            <v>PX13</v>
          </cell>
          <cell r="B422" t="str">
            <v>Promover Y Coordinar Actividades Culturales</v>
          </cell>
        </row>
        <row r="423">
          <cell r="A423" t="str">
            <v>PZ11</v>
          </cell>
          <cell r="B423" t="str">
            <v>Proteccion Al Consumidor</v>
          </cell>
        </row>
        <row r="424">
          <cell r="A424" t="str">
            <v>PZ12</v>
          </cell>
          <cell r="B424" t="str">
            <v>Proteccion Al Salario</v>
          </cell>
        </row>
        <row r="425">
          <cell r="A425" t="str">
            <v>PZ13</v>
          </cell>
          <cell r="B425" t="str">
            <v>Proteccion Ecologia</v>
          </cell>
        </row>
        <row r="426">
          <cell r="A426" t="str">
            <v>RB11</v>
          </cell>
          <cell r="B426" t="str">
            <v>Readaptacion Por El Trabajo</v>
          </cell>
        </row>
        <row r="427">
          <cell r="A427" t="str">
            <v>RD11</v>
          </cell>
          <cell r="B427" t="str">
            <v>Regulacion De Acciones Laborales</v>
          </cell>
        </row>
        <row r="428">
          <cell r="A428" t="str">
            <v>RD12</v>
          </cell>
          <cell r="B428" t="str">
            <v>Regulacion De Los Servicios Turisticos</v>
          </cell>
        </row>
        <row r="429">
          <cell r="A429" t="str">
            <v>RD13</v>
          </cell>
          <cell r="B429" t="str">
            <v>Regulacion De Los Suelos</v>
          </cell>
        </row>
        <row r="430">
          <cell r="A430" t="str">
            <v>RD14</v>
          </cell>
          <cell r="B430" t="str">
            <v>Regulacion Y Control De Bienes, Servicios E Insumo Para La Salud</v>
          </cell>
        </row>
        <row r="431">
          <cell r="A431" t="str">
            <v>RD15</v>
          </cell>
          <cell r="B431" t="str">
            <v>Regulacion Y Control De Conseciones Y Permiso</v>
          </cell>
        </row>
        <row r="432">
          <cell r="A432" t="str">
            <v>RD16</v>
          </cell>
          <cell r="B432" t="str">
            <v>Regulacion Y Control De Las Comunicaciones</v>
          </cell>
        </row>
        <row r="433">
          <cell r="A433" t="str">
            <v>RD17</v>
          </cell>
          <cell r="B433" t="str">
            <v>Regulacion Y Control  De Los Asentamientos Humanos</v>
          </cell>
        </row>
        <row r="434">
          <cell r="A434" t="str">
            <v>RD18</v>
          </cell>
          <cell r="B434" t="str">
            <v>Regulacion Y Control De Los Medios De Comunicación</v>
          </cell>
        </row>
        <row r="435">
          <cell r="A435" t="str">
            <v>RD19</v>
          </cell>
          <cell r="B435" t="str">
            <v>Regulacion Y Control De Los Servicios De Agua Potable</v>
          </cell>
        </row>
        <row r="436">
          <cell r="A436" t="str">
            <v>RD20</v>
          </cell>
          <cell r="B436" t="str">
            <v>Regulacion Y Control De Los Servicios Turisticos</v>
          </cell>
        </row>
        <row r="437">
          <cell r="A437" t="str">
            <v>RD21</v>
          </cell>
          <cell r="B437" t="str">
            <v>Regulacion Y Control Salud Ambiental, Ocupacional Y Saneamiento Basico</v>
          </cell>
        </row>
        <row r="438">
          <cell r="A438" t="str">
            <v>RD22</v>
          </cell>
          <cell r="B438" t="str">
            <v>Regulacion Y Control Del Sistema Educativo</v>
          </cell>
        </row>
        <row r="439">
          <cell r="A439" t="str">
            <v>RD23</v>
          </cell>
          <cell r="B439" t="str">
            <v>Regulacion Y Control Del Transporte De Pasajeros</v>
          </cell>
        </row>
        <row r="440">
          <cell r="A440" t="str">
            <v>RD24</v>
          </cell>
          <cell r="B440" t="str">
            <v>Regulacion Y Control Del Transporte De Carga</v>
          </cell>
        </row>
        <row r="441">
          <cell r="A441" t="str">
            <v>RD25</v>
          </cell>
          <cell r="B441" t="str">
            <v>Regulacion Y Control Sanitario</v>
          </cell>
        </row>
        <row r="442">
          <cell r="A442" t="str">
            <v>RF11</v>
          </cell>
          <cell r="B442" t="str">
            <v>Relaciones Publicas Y Prensa</v>
          </cell>
        </row>
        <row r="443">
          <cell r="A443" t="str">
            <v>RJ11</v>
          </cell>
          <cell r="B443" t="str">
            <v>Resoluciones En Primera Instancia Del Juzgado De Lo  Civil</v>
          </cell>
        </row>
        <row r="444">
          <cell r="A444" t="str">
            <v>RJ12</v>
          </cell>
          <cell r="B444" t="str">
            <v>Resoluciones En Primera Instancia Del Juzgado De Lo  Familiar</v>
          </cell>
        </row>
        <row r="445">
          <cell r="A445" t="str">
            <v>RJ13</v>
          </cell>
          <cell r="B445" t="str">
            <v>Resoluciones En Primera Instancia Del Juzgado De Lo  Mixto</v>
          </cell>
        </row>
        <row r="446">
          <cell r="A446" t="str">
            <v>RJ14</v>
          </cell>
          <cell r="B446" t="str">
            <v xml:space="preserve">Resoluciones En Primera Instancia Del Juzgado De Lo  Penal </v>
          </cell>
        </row>
        <row r="447">
          <cell r="A447" t="str">
            <v>RN11</v>
          </cell>
          <cell r="B447" t="str">
            <v>Restauracion De Sitios Historicos Y Munumentos</v>
          </cell>
        </row>
        <row r="448">
          <cell r="A448" t="str">
            <v>SB11</v>
          </cell>
          <cell r="B448" t="str">
            <v>Saneamiento Atmosferico</v>
          </cell>
        </row>
        <row r="449">
          <cell r="A449" t="str">
            <v>SB12</v>
          </cell>
          <cell r="B449" t="str">
            <v>Saneamiento Del Agua</v>
          </cell>
        </row>
        <row r="450">
          <cell r="A450" t="str">
            <v>SB13</v>
          </cell>
          <cell r="B450" t="str">
            <v>Saneamiento Del Suelo</v>
          </cell>
        </row>
        <row r="451">
          <cell r="A451" t="str">
            <v>SE11</v>
          </cell>
          <cell r="B451" t="str">
            <v>Sanidad Animal</v>
          </cell>
        </row>
        <row r="452">
          <cell r="A452" t="str">
            <v>SE12</v>
          </cell>
          <cell r="B452" t="str">
            <v>Sanidad Forestal</v>
          </cell>
        </row>
        <row r="453">
          <cell r="A453" t="str">
            <v>SE13</v>
          </cell>
          <cell r="B453" t="str">
            <v>Sanidad Vegetal</v>
          </cell>
        </row>
        <row r="454">
          <cell r="A454" t="str">
            <v>SH11</v>
          </cell>
          <cell r="B454" t="str">
            <v>Seguridad Publica Planeacion Operativa</v>
          </cell>
        </row>
        <row r="455">
          <cell r="A455" t="str">
            <v>SH12</v>
          </cell>
          <cell r="B455" t="str">
            <v>Seguridad Publica Prevencion, Combate Y Extincion De Catastrofe Publicas</v>
          </cell>
        </row>
        <row r="456">
          <cell r="A456" t="str">
            <v>SH13</v>
          </cell>
          <cell r="B456" t="str">
            <v>Seguridad Publica Y Conservacion Del Orden Publico</v>
          </cell>
        </row>
        <row r="457">
          <cell r="A457" t="str">
            <v>SH14</v>
          </cell>
          <cell r="B457" t="str">
            <v>Seguridad Publica Y Vigilancia Del Trafico Urbano</v>
          </cell>
        </row>
        <row r="458">
          <cell r="A458" t="str">
            <v>SH15</v>
          </cell>
          <cell r="B458" t="str">
            <v>Seguridad Publica Y Vilgilancia En Carreteras Estatales</v>
          </cell>
        </row>
        <row r="459">
          <cell r="A459" t="str">
            <v>SJ11</v>
          </cell>
          <cell r="B459" t="str">
            <v>Semaforización Y Señalamiento</v>
          </cell>
        </row>
        <row r="460">
          <cell r="A460" t="str">
            <v>SN11</v>
          </cell>
          <cell r="B460" t="str">
            <v>Servicios De Comunicaciones Rurales</v>
          </cell>
        </row>
        <row r="461">
          <cell r="A461" t="str">
            <v>SN12</v>
          </cell>
          <cell r="B461" t="str">
            <v>Servicios Contra Siniestros</v>
          </cell>
        </row>
        <row r="462">
          <cell r="A462" t="str">
            <v>SN13</v>
          </cell>
          <cell r="B462" t="str">
            <v>Servicios De Agua Potable Y Alcantarillado</v>
          </cell>
        </row>
        <row r="463">
          <cell r="A463" t="str">
            <v>SN14</v>
          </cell>
          <cell r="B463" t="str">
            <v>Servicios De Apoyo A La Promocion Turistica</v>
          </cell>
        </row>
        <row r="464">
          <cell r="A464" t="str">
            <v>SN15</v>
          </cell>
          <cell r="B464" t="str">
            <v>Servicios De Atenciopn Al Publico De Transito</v>
          </cell>
        </row>
        <row r="465">
          <cell r="A465" t="str">
            <v>SN16</v>
          </cell>
          <cell r="B465" t="str">
            <v>Servicios De Limpia Y Ornato</v>
          </cell>
        </row>
        <row r="466">
          <cell r="A466" t="str">
            <v>SN17</v>
          </cell>
          <cell r="B466" t="str">
            <v>Servicios De Noticias</v>
          </cell>
        </row>
        <row r="467">
          <cell r="A467" t="str">
            <v>SN18</v>
          </cell>
          <cell r="B467" t="str">
            <v>Servicios De Orientacion Turistica</v>
          </cell>
        </row>
        <row r="468">
          <cell r="A468" t="str">
            <v>SN19</v>
          </cell>
          <cell r="B468" t="str">
            <v>Servicios Policia Judicial</v>
          </cell>
        </row>
        <row r="469">
          <cell r="A469" t="str">
            <v>SN20</v>
          </cell>
          <cell r="B469" t="str">
            <v>Servicios De Radio</v>
          </cell>
        </row>
        <row r="470">
          <cell r="A470" t="str">
            <v>SN21</v>
          </cell>
          <cell r="B470" t="str">
            <v>Servicios De Television</v>
          </cell>
        </row>
        <row r="471">
          <cell r="A471" t="str">
            <v>SN22</v>
          </cell>
          <cell r="B471" t="str">
            <v>Servicios De Transportacion Aerea</v>
          </cell>
        </row>
        <row r="472">
          <cell r="A472" t="str">
            <v>SN23</v>
          </cell>
          <cell r="B472" t="str">
            <v>Servicios De Transportacion De Carga</v>
          </cell>
        </row>
        <row r="473">
          <cell r="A473" t="str">
            <v>SN24</v>
          </cell>
          <cell r="B473" t="str">
            <v>Servicios De Transportacion De Pasajeros</v>
          </cell>
        </row>
        <row r="474">
          <cell r="A474" t="str">
            <v>SN25</v>
          </cell>
          <cell r="B474" t="str">
            <v>Servicios Educativos</v>
          </cell>
        </row>
        <row r="475">
          <cell r="A475" t="str">
            <v>SN26</v>
          </cell>
          <cell r="B475" t="str">
            <v>Servicios Juridicos</v>
          </cell>
        </row>
        <row r="476">
          <cell r="A476" t="str">
            <v>SN27</v>
          </cell>
          <cell r="B476" t="str">
            <v>Servicios Periciales De Justicia</v>
          </cell>
        </row>
        <row r="477">
          <cell r="A477" t="str">
            <v>SN28</v>
          </cell>
          <cell r="B477" t="str">
            <v>Servicios Publicos De Consiliacion Laboral</v>
          </cell>
        </row>
        <row r="478">
          <cell r="A478" t="str">
            <v>SP11</v>
          </cell>
          <cell r="B478" t="str">
            <v>Sistema De Imformacion De Transito</v>
          </cell>
        </row>
        <row r="479">
          <cell r="A479" t="str">
            <v>ST11</v>
          </cell>
          <cell r="B479" t="str">
            <v>Subsidios Y Aportaciones Diversas</v>
          </cell>
        </row>
        <row r="480">
          <cell r="A480" t="str">
            <v>SX11</v>
          </cell>
          <cell r="B480" t="str">
            <v>Supervision De Contratos Y Control De La Obra Publica</v>
          </cell>
        </row>
        <row r="481">
          <cell r="A481" t="str">
            <v>SX12</v>
          </cell>
          <cell r="B481" t="str">
            <v>Supervision De Los Servicios De Agua Potable Y Alcantarillado</v>
          </cell>
        </row>
        <row r="482">
          <cell r="A482" t="str">
            <v>SX13</v>
          </cell>
          <cell r="B482" t="str">
            <v>Supervision De Obras</v>
          </cell>
        </row>
        <row r="483">
          <cell r="A483" t="str">
            <v>SX14</v>
          </cell>
          <cell r="B483" t="str">
            <v>Supervision Y Asesoria</v>
          </cell>
        </row>
        <row r="484">
          <cell r="A484" t="str">
            <v>SX15</v>
          </cell>
          <cell r="B484" t="str">
            <v>Supervision Y Verificacion De Normas Academicas</v>
          </cell>
        </row>
        <row r="485">
          <cell r="A485" t="str">
            <v>TB11</v>
          </cell>
          <cell r="B485" t="str">
            <v>Telefonia  Rural</v>
          </cell>
        </row>
        <row r="486">
          <cell r="A486" t="str">
            <v>TE11</v>
          </cell>
          <cell r="B486" t="str">
            <v>Transporte Fluvial</v>
          </cell>
        </row>
        <row r="487">
          <cell r="A487" t="str">
            <v>TE12</v>
          </cell>
          <cell r="B487" t="str">
            <v>Transporte Por Panga</v>
          </cell>
        </row>
        <row r="488">
          <cell r="A488" t="str">
            <v>TE13</v>
          </cell>
          <cell r="B488" t="str">
            <v>Transporte Rural</v>
          </cell>
        </row>
        <row r="489">
          <cell r="A489" t="str">
            <v>TE14</v>
          </cell>
          <cell r="B489" t="str">
            <v>Transporte Urbano</v>
          </cell>
        </row>
        <row r="490">
          <cell r="A490" t="str">
            <v>TE15</v>
          </cell>
          <cell r="B490" t="str">
            <v>Transporte Suburbano</v>
          </cell>
        </row>
        <row r="491">
          <cell r="A491" t="str">
            <v>TK11</v>
          </cell>
          <cell r="B491" t="str">
            <v>Unidades De Produccion Acuicola</v>
          </cell>
        </row>
        <row r="492">
          <cell r="A492" t="str">
            <v>TK12</v>
          </cell>
          <cell r="B492" t="str">
            <v>Unidades Especial De Produccion Forestal</v>
          </cell>
        </row>
        <row r="493">
          <cell r="A493" t="str">
            <v>TK13</v>
          </cell>
          <cell r="B493" t="str">
            <v>Unidades Especializadas De Produccion Agricola</v>
          </cell>
        </row>
        <row r="494">
          <cell r="A494" t="str">
            <v>TK14</v>
          </cell>
          <cell r="B494" t="str">
            <v>Unidades Especializadas De Produccion Pecuaria</v>
          </cell>
        </row>
        <row r="495">
          <cell r="A495" t="str">
            <v>TN11</v>
          </cell>
          <cell r="B495" t="str">
            <v>Urbanizacion Para El Uso Habitacional</v>
          </cell>
        </row>
        <row r="496">
          <cell r="A496" t="str">
            <v>TN12</v>
          </cell>
          <cell r="B496" t="str">
            <v>Urbanizacion Para Uso Industrial</v>
          </cell>
        </row>
        <row r="497">
          <cell r="A497" t="str">
            <v>XB11</v>
          </cell>
          <cell r="B497" t="str">
            <v>Validacion Tecnologica Acuicola</v>
          </cell>
        </row>
        <row r="498">
          <cell r="A498" t="str">
            <v>XB12</v>
          </cell>
          <cell r="B498" t="str">
            <v>Validacion Tecnologica Agricola</v>
          </cell>
        </row>
        <row r="499">
          <cell r="A499" t="str">
            <v>XB13</v>
          </cell>
          <cell r="B499" t="str">
            <v>Validacion Tecnologica Forestal</v>
          </cell>
        </row>
        <row r="500">
          <cell r="A500" t="str">
            <v>XB14</v>
          </cell>
          <cell r="B500" t="str">
            <v>Validacion Tecnologica Pecuaria</v>
          </cell>
        </row>
        <row r="501">
          <cell r="A501" t="str">
            <v>XE11</v>
          </cell>
          <cell r="B501" t="str">
            <v>Vigilancia Del Cumpliento De La Legislacion Laboral</v>
          </cell>
        </row>
        <row r="502">
          <cell r="A502" t="str">
            <v>XE12</v>
          </cell>
          <cell r="B502" t="str">
            <v>Vigilancia Juridica A Responsabilidad De Funcionarios</v>
          </cell>
        </row>
        <row r="503">
          <cell r="A503" t="str">
            <v>XE13</v>
          </cell>
          <cell r="B503" t="str">
            <v>Vigilancia Y Aplicación De Normas Y Reglamentos</v>
          </cell>
        </row>
        <row r="504">
          <cell r="A504" t="str">
            <v>XE14</v>
          </cell>
          <cell r="B504" t="str">
            <v>Vigilancia Y Control De Procesos Judiciales</v>
          </cell>
        </row>
        <row r="505">
          <cell r="A505" t="str">
            <v>XE15</v>
          </cell>
          <cell r="B505" t="str">
            <v xml:space="preserve">Vigilancia Y Coordinacion De La Defensa De Oficios </v>
          </cell>
        </row>
        <row r="506">
          <cell r="A506" t="str">
            <v>XE16</v>
          </cell>
          <cell r="B506" t="str">
            <v xml:space="preserve">Vigilancia Y Coordinacion De Asuntos Juridicos </v>
          </cell>
        </row>
        <row r="507">
          <cell r="A507" t="str">
            <v>XE17</v>
          </cell>
          <cell r="B507" t="str">
            <v xml:space="preserve">Vigilancia Y Coordinacion Del Consejo Tutelar </v>
          </cell>
        </row>
        <row r="508">
          <cell r="A508" t="str">
            <v>XE18</v>
          </cell>
          <cell r="B508" t="str">
            <v>Vigilancia Y Coordinacion Del Registro Civil</v>
          </cell>
        </row>
        <row r="509">
          <cell r="A509" t="str">
            <v>XE19</v>
          </cell>
          <cell r="B509" t="str">
            <v>Vigilancia Y Coordinacion Del Registro Publico De La Propiedad</v>
          </cell>
        </row>
        <row r="510">
          <cell r="A510" t="str">
            <v>XG11</v>
          </cell>
          <cell r="B510" t="str">
            <v>Vinculacion De La Educacion Media Superior Al Sistema Educativo</v>
          </cell>
        </row>
        <row r="511">
          <cell r="A511" t="str">
            <v>XJ11</v>
          </cell>
          <cell r="B511" t="str">
            <v>Visita Del Camion De Abasto Rural</v>
          </cell>
        </row>
        <row r="512">
          <cell r="A512" t="str">
            <v>XN11</v>
          </cell>
          <cell r="B512" t="str">
            <v>Vivienda Digna</v>
          </cell>
        </row>
      </sheetData>
      <sheetData sheetId="18">
        <row r="1">
          <cell r="A1" t="str">
            <v>CLAVE</v>
          </cell>
          <cell r="B1" t="str">
            <v>CONCEPTO</v>
          </cell>
        </row>
        <row r="2">
          <cell r="A2">
            <v>1000</v>
          </cell>
          <cell r="B2" t="str">
            <v>Servicios Personales</v>
          </cell>
        </row>
        <row r="3">
          <cell r="A3">
            <v>1100</v>
          </cell>
          <cell r="B3" t="str">
            <v>Sueldos</v>
          </cell>
        </row>
        <row r="4">
          <cell r="A4">
            <v>1101</v>
          </cell>
          <cell r="B4" t="str">
            <v xml:space="preserve">Sueldos Al Personal De Confianza </v>
          </cell>
        </row>
        <row r="5">
          <cell r="A5">
            <v>1102</v>
          </cell>
          <cell r="B5" t="str">
            <v>Sueldos Al Personal De Base</v>
          </cell>
        </row>
        <row r="6">
          <cell r="A6">
            <v>1105</v>
          </cell>
          <cell r="B6" t="str">
            <v>Sueldo A Eventual</v>
          </cell>
        </row>
        <row r="7">
          <cell r="A7">
            <v>1107</v>
          </cell>
          <cell r="B7" t="str">
            <v>Sueldo Hora-Semana-Mes</v>
          </cell>
        </row>
        <row r="8">
          <cell r="A8">
            <v>1200</v>
          </cell>
          <cell r="B8" t="str">
            <v>Remuneraciones Complementarias</v>
          </cell>
        </row>
        <row r="9">
          <cell r="A9">
            <v>1201</v>
          </cell>
          <cell r="B9" t="str">
            <v>Aguinaldo</v>
          </cell>
        </row>
        <row r="10">
          <cell r="A10">
            <v>1202</v>
          </cell>
          <cell r="B10" t="str">
            <v>Prima Vacacional</v>
          </cell>
        </row>
        <row r="11">
          <cell r="A11">
            <v>1204</v>
          </cell>
          <cell r="B11" t="str">
            <v>Escalafon Economico Quinquenal</v>
          </cell>
        </row>
        <row r="12">
          <cell r="A12">
            <v>1207</v>
          </cell>
          <cell r="B12" t="str">
            <v>Compensaciones</v>
          </cell>
        </row>
        <row r="13">
          <cell r="A13">
            <v>1208</v>
          </cell>
          <cell r="B13" t="str">
            <v>Bonos De Actuacion</v>
          </cell>
        </row>
        <row r="14">
          <cell r="A14">
            <v>1211</v>
          </cell>
          <cell r="B14" t="str">
            <v>Canasta Alimenticia</v>
          </cell>
        </row>
        <row r="15">
          <cell r="A15">
            <v>1212</v>
          </cell>
          <cell r="B15" t="str">
            <v>Bono De Puntualidad Y Asistencia</v>
          </cell>
        </row>
        <row r="16">
          <cell r="A16">
            <v>1213</v>
          </cell>
          <cell r="B16" t="str">
            <v xml:space="preserve">Riesgo De Trabajo </v>
          </cell>
        </row>
        <row r="17">
          <cell r="A17">
            <v>1226</v>
          </cell>
          <cell r="B17" t="str">
            <v>Bono Navideño</v>
          </cell>
        </row>
        <row r="18">
          <cell r="A18">
            <v>1231</v>
          </cell>
          <cell r="B18" t="str">
            <v>Bono De Despensa</v>
          </cell>
        </row>
        <row r="19">
          <cell r="A19">
            <v>1300</v>
          </cell>
          <cell r="B19" t="str">
            <v>Renumeraciones Adicionales, Especiales Y Eventuales</v>
          </cell>
        </row>
        <row r="20">
          <cell r="A20">
            <v>1303</v>
          </cell>
          <cell r="B20" t="str">
            <v>Tiempo Extraoordinario</v>
          </cell>
        </row>
        <row r="21">
          <cell r="A21">
            <v>1304</v>
          </cell>
          <cell r="B21" t="str">
            <v>Suplencias De Empleos</v>
          </cell>
        </row>
        <row r="22">
          <cell r="A22">
            <v>1307</v>
          </cell>
          <cell r="B22" t="str">
            <v>Participaciones</v>
          </cell>
        </row>
        <row r="23">
          <cell r="A23">
            <v>1308</v>
          </cell>
          <cell r="B23" t="str">
            <v xml:space="preserve">Honorarios Por Contrato Y Comisión </v>
          </cell>
        </row>
        <row r="24">
          <cell r="A24">
            <v>1313</v>
          </cell>
          <cell r="B24" t="str">
            <v>Liquidacion</v>
          </cell>
        </row>
        <row r="25">
          <cell r="A25">
            <v>1318</v>
          </cell>
          <cell r="B25" t="str">
            <v xml:space="preserve">Dias Adicionales </v>
          </cell>
        </row>
        <row r="26">
          <cell r="A26">
            <v>1400</v>
          </cell>
          <cell r="B26" t="str">
            <v>Pago Por Prestaciones De Seguridad Social</v>
          </cell>
        </row>
        <row r="27">
          <cell r="A27">
            <v>1401</v>
          </cell>
          <cell r="B27" t="str">
            <v>Cuotas Al Isset</v>
          </cell>
        </row>
        <row r="28">
          <cell r="A28">
            <v>1402</v>
          </cell>
          <cell r="B28" t="str">
            <v>Pensiones Y Jubiliaciones</v>
          </cell>
        </row>
        <row r="29">
          <cell r="A29">
            <v>1403</v>
          </cell>
          <cell r="B29" t="str">
            <v>Credito Al Salario</v>
          </cell>
        </row>
        <row r="30">
          <cell r="A30">
            <v>1404</v>
          </cell>
          <cell r="B30" t="str">
            <v>Seguro De Vida Burócratas</v>
          </cell>
        </row>
        <row r="31">
          <cell r="A31">
            <v>2000</v>
          </cell>
          <cell r="B31" t="str">
            <v>Articulos Y Materiales</v>
          </cell>
        </row>
        <row r="32">
          <cell r="A32">
            <v>2100</v>
          </cell>
          <cell r="B32" t="str">
            <v>Materiales De Consumo</v>
          </cell>
        </row>
        <row r="33">
          <cell r="A33">
            <v>2101</v>
          </cell>
          <cell r="B33" t="str">
            <v>Materiales De Oficina</v>
          </cell>
        </row>
        <row r="34">
          <cell r="A34">
            <v>2102</v>
          </cell>
          <cell r="B34" t="str">
            <v>Materiales Y Utiles De Impresión Y Fotocopia</v>
          </cell>
        </row>
        <row r="35">
          <cell r="A35">
            <v>2103</v>
          </cell>
          <cell r="B35" t="str">
            <v>Material Didactico</v>
          </cell>
        </row>
        <row r="36">
          <cell r="A36">
            <v>2104</v>
          </cell>
          <cell r="B36" t="str">
            <v>Material De Limpieza</v>
          </cell>
        </row>
        <row r="37">
          <cell r="A37">
            <v>2105</v>
          </cell>
          <cell r="B37" t="str">
            <v>Material De Botiquin Y Primeros Auxilios</v>
          </cell>
        </row>
        <row r="38">
          <cell r="A38">
            <v>2106</v>
          </cell>
          <cell r="B38" t="str">
            <v>Otros Articulos</v>
          </cell>
        </row>
        <row r="39">
          <cell r="A39">
            <v>2107</v>
          </cell>
          <cell r="B39" t="str">
            <v>Gastos Menores</v>
          </cell>
        </row>
        <row r="40">
          <cell r="A40">
            <v>2200</v>
          </cell>
          <cell r="B40" t="str">
            <v>Articulos Y Materiales Diversos</v>
          </cell>
        </row>
        <row r="41">
          <cell r="A41">
            <v>2201</v>
          </cell>
          <cell r="B41" t="str">
            <v>Placas Y Licencias</v>
          </cell>
        </row>
        <row r="42">
          <cell r="A42">
            <v>2202</v>
          </cell>
          <cell r="B42" t="str">
            <v>Material De Fotografías, Cinematografia Y Grabacion</v>
          </cell>
        </row>
        <row r="43">
          <cell r="A43">
            <v>2203</v>
          </cell>
          <cell r="B43" t="str">
            <v>Material Para Actos Civicos Y Culturales</v>
          </cell>
        </row>
        <row r="44">
          <cell r="A44">
            <v>2204</v>
          </cell>
          <cell r="B44" t="str">
            <v>Material Para Bibliotecas Y Hemerotecas</v>
          </cell>
        </row>
        <row r="45">
          <cell r="A45">
            <v>2205</v>
          </cell>
          <cell r="B45" t="str">
            <v>Articulos Y Materiales Menores Para Computadoras E Impresoras</v>
          </cell>
        </row>
        <row r="46">
          <cell r="A46">
            <v>2206</v>
          </cell>
          <cell r="B46" t="str">
            <v>Materiales Para Señales</v>
          </cell>
        </row>
        <row r="47">
          <cell r="A47">
            <v>2300</v>
          </cell>
          <cell r="B47" t="str">
            <v>Vesturario Y Articulos Deportivos</v>
          </cell>
        </row>
        <row r="48">
          <cell r="A48">
            <v>2301</v>
          </cell>
          <cell r="B48" t="str">
            <v>Vesturario Y Roperia</v>
          </cell>
        </row>
        <row r="49">
          <cell r="A49">
            <v>2302</v>
          </cell>
          <cell r="B49" t="str">
            <v>Articulos Deportivos</v>
          </cell>
        </row>
        <row r="50">
          <cell r="A50">
            <v>2400</v>
          </cell>
          <cell r="B50" t="str">
            <v>Combustibles, Lubricantes Y Aditivos</v>
          </cell>
        </row>
        <row r="51">
          <cell r="A51">
            <v>2401</v>
          </cell>
          <cell r="B51" t="str">
            <v>Combustibles</v>
          </cell>
        </row>
        <row r="52">
          <cell r="A52">
            <v>2402</v>
          </cell>
          <cell r="B52" t="str">
            <v>Lubricantes, Aditivos Y Líquidos</v>
          </cell>
        </row>
        <row r="53">
          <cell r="A53">
            <v>2500</v>
          </cell>
          <cell r="B53" t="str">
            <v>Alimentos Y Utensilios</v>
          </cell>
        </row>
        <row r="54">
          <cell r="A54">
            <v>2600</v>
          </cell>
          <cell r="B54" t="str">
            <v>Accesorios Y Herramientas Menores</v>
          </cell>
        </row>
        <row r="55">
          <cell r="A55">
            <v>2601</v>
          </cell>
          <cell r="B55" t="str">
            <v>Herramientas Menores Y Accesorios</v>
          </cell>
        </row>
        <row r="56">
          <cell r="A56">
            <v>2602</v>
          </cell>
          <cell r="B56" t="str">
            <v>Municiones Y Accesorios De Seguridad</v>
          </cell>
        </row>
        <row r="57">
          <cell r="A57">
            <v>2700</v>
          </cell>
          <cell r="B57" t="str">
            <v>Materiales Y Articulos De Construccion</v>
          </cell>
        </row>
        <row r="58">
          <cell r="A58">
            <v>2701</v>
          </cell>
          <cell r="B58" t="str">
            <v>Material De Construccion</v>
          </cell>
        </row>
        <row r="59">
          <cell r="A59">
            <v>2702</v>
          </cell>
          <cell r="B59" t="str">
            <v>Material Eléctrico, Hidráulico Y Sanitario</v>
          </cell>
        </row>
        <row r="60">
          <cell r="A60">
            <v>2703</v>
          </cell>
          <cell r="B60" t="str">
            <v>Estructuras Y Manufacturas</v>
          </cell>
        </row>
        <row r="61">
          <cell r="A61">
            <v>2704</v>
          </cell>
          <cell r="B61" t="str">
            <v>Materiales Complementarios</v>
          </cell>
        </row>
        <row r="62">
          <cell r="A62">
            <v>2705</v>
          </cell>
          <cell r="B62" t="str">
            <v>Materias Primas</v>
          </cell>
        </row>
        <row r="63">
          <cell r="A63">
            <v>3000</v>
          </cell>
          <cell r="B63" t="str">
            <v>Servicios Generales</v>
          </cell>
        </row>
        <row r="64">
          <cell r="A64">
            <v>3100</v>
          </cell>
          <cell r="B64" t="str">
            <v>Servicios Publicos</v>
          </cell>
        </row>
        <row r="65">
          <cell r="A65">
            <v>3200</v>
          </cell>
          <cell r="B65" t="str">
            <v>Servicios De Asesoria, Capacitacion, Estudios E Investigaciones</v>
          </cell>
        </row>
        <row r="66">
          <cell r="A66">
            <v>3300</v>
          </cell>
          <cell r="B66" t="str">
            <v>Arrendamientos</v>
          </cell>
        </row>
        <row r="67">
          <cell r="A67">
            <v>3301</v>
          </cell>
          <cell r="B67" t="str">
            <v>Alquiler De Edificios Y Locales</v>
          </cell>
        </row>
        <row r="68">
          <cell r="A68">
            <v>3302</v>
          </cell>
          <cell r="B68" t="str">
            <v>Alquiler De Equipo Y Muebles Para La Administracion</v>
          </cell>
        </row>
        <row r="69">
          <cell r="A69">
            <v>3303</v>
          </cell>
          <cell r="B69" t="str">
            <v>Alquiler De Vehiculos</v>
          </cell>
        </row>
        <row r="70">
          <cell r="A70">
            <v>3304</v>
          </cell>
          <cell r="B70" t="str">
            <v>Alquiler De Maquinaria Y Equipo</v>
          </cell>
        </row>
        <row r="71">
          <cell r="A71">
            <v>3305</v>
          </cell>
          <cell r="B71" t="str">
            <v>Subrogaciones</v>
          </cell>
        </row>
        <row r="72">
          <cell r="A72">
            <v>3400</v>
          </cell>
          <cell r="B72" t="str">
            <v>Servicios De Mantenimiento, Reparacion E Instalación</v>
          </cell>
        </row>
        <row r="73">
          <cell r="A73">
            <v>3401</v>
          </cell>
          <cell r="B73" t="str">
            <v>Mantenimiento Y Reparacion De Mobiliario Y Equipo De Oficina</v>
          </cell>
        </row>
        <row r="74">
          <cell r="A74">
            <v>3402</v>
          </cell>
          <cell r="B74" t="str">
            <v>Mantenimiento Y Reparacion De Equipo De Transporte</v>
          </cell>
        </row>
        <row r="75">
          <cell r="A75">
            <v>3403</v>
          </cell>
          <cell r="B75" t="str">
            <v>Mantenimiento Y Reparacion De Equipo Diverso</v>
          </cell>
        </row>
        <row r="76">
          <cell r="A76">
            <v>3404</v>
          </cell>
          <cell r="B76" t="str">
            <v>Instalaciones</v>
          </cell>
        </row>
        <row r="77">
          <cell r="A77">
            <v>3405</v>
          </cell>
          <cell r="B77" t="str">
            <v>Mantenimiento Y Reparacion De Equipos De Comunicación</v>
          </cell>
        </row>
        <row r="78">
          <cell r="A78">
            <v>3406</v>
          </cell>
          <cell r="B78" t="str">
            <v>Mantenimiento Y Reparacion De Equipos De Computo</v>
          </cell>
        </row>
        <row r="79">
          <cell r="A79">
            <v>3500</v>
          </cell>
          <cell r="B79" t="str">
            <v>Viaticos, Gastos De Promocion Y Orden Social</v>
          </cell>
        </row>
        <row r="80">
          <cell r="A80">
            <v>3600</v>
          </cell>
          <cell r="B80" t="str">
            <v>Difusion, Impresión Y Encuadernacion</v>
          </cell>
        </row>
        <row r="81">
          <cell r="A81">
            <v>3700</v>
          </cell>
          <cell r="B81" t="str">
            <v>Servicios Comerciales</v>
          </cell>
        </row>
        <row r="82">
          <cell r="A82">
            <v>3701</v>
          </cell>
          <cell r="B82" t="str">
            <v>Fletes Y Maniobras</v>
          </cell>
        </row>
        <row r="83">
          <cell r="A83">
            <v>4000</v>
          </cell>
          <cell r="B83" t="str">
            <v>Inversion Social Y Prestaciones De Servicios</v>
          </cell>
        </row>
        <row r="84">
          <cell r="A84">
            <v>4300</v>
          </cell>
          <cell r="B84" t="str">
            <v>Fomento Agropecuario Pesquero Y Forestal</v>
          </cell>
        </row>
        <row r="85">
          <cell r="A85">
            <v>4400</v>
          </cell>
          <cell r="B85" t="str">
            <v>Fomento A La Industria, Comercio Y Turismo</v>
          </cell>
        </row>
        <row r="86">
          <cell r="A86">
            <v>4600</v>
          </cell>
          <cell r="B86" t="str">
            <v>Fomento A La Educación, Cultura Y Recreación</v>
          </cell>
        </row>
        <row r="87">
          <cell r="A87">
            <v>4602</v>
          </cell>
          <cell r="B87" t="str">
            <v>Becas</v>
          </cell>
        </row>
        <row r="88">
          <cell r="A88">
            <v>4604</v>
          </cell>
          <cell r="B88" t="str">
            <v>Espectáculos Cívicos Y Culturales</v>
          </cell>
        </row>
        <row r="89">
          <cell r="A89">
            <v>4605</v>
          </cell>
          <cell r="B89" t="str">
            <v>Apoyos Educativos Federalizados</v>
          </cell>
        </row>
        <row r="90">
          <cell r="A90">
            <v>4606</v>
          </cell>
          <cell r="B90" t="str">
            <v>Promoción Y Fomento A La Educación</v>
          </cell>
        </row>
        <row r="91">
          <cell r="A91">
            <v>4607</v>
          </cell>
          <cell r="B91" t="str">
            <v>Promoción Y Fomento A La Recreación</v>
          </cell>
        </row>
        <row r="92">
          <cell r="A92">
            <v>4608</v>
          </cell>
          <cell r="B92" t="str">
            <v>Promoción Y Fomento A La Cultura</v>
          </cell>
        </row>
        <row r="93">
          <cell r="A93">
            <v>4609</v>
          </cell>
          <cell r="B93" t="str">
            <v>Promoción Y Fomento Al Deporte</v>
          </cell>
        </row>
        <row r="94">
          <cell r="A94">
            <v>4700</v>
          </cell>
          <cell r="B94" t="str">
            <v>Fomento A La Salud Y Asistencia Social</v>
          </cell>
        </row>
        <row r="95">
          <cell r="A95">
            <v>4800</v>
          </cell>
          <cell r="B95" t="str">
            <v>Apoyos Y Aportaciones</v>
          </cell>
        </row>
        <row r="96">
          <cell r="A96">
            <v>5000</v>
          </cell>
          <cell r="B96" t="str">
            <v>Infraestructura Para El Desarrollo</v>
          </cell>
        </row>
        <row r="97">
          <cell r="A97">
            <v>5100</v>
          </cell>
          <cell r="B97" t="str">
            <v>Infraestructura Agropecuaria, Pesquera Y Forestal</v>
          </cell>
        </row>
        <row r="98">
          <cell r="A98">
            <v>5101</v>
          </cell>
          <cell r="B98" t="str">
            <v>Obras De Riego</v>
          </cell>
        </row>
        <row r="99">
          <cell r="A99">
            <v>5102</v>
          </cell>
          <cell r="B99" t="str">
            <v>Obras Hidráulicas Menores</v>
          </cell>
        </row>
        <row r="100">
          <cell r="A100">
            <v>5103</v>
          </cell>
          <cell r="B100" t="str">
            <v>Obras No Hidráulicas Para El Desarrollo Agrícola</v>
          </cell>
        </row>
        <row r="101">
          <cell r="A101">
            <v>5104</v>
          </cell>
          <cell r="B101" t="str">
            <v>Obras De Defensa Contra Inundaciones</v>
          </cell>
        </row>
        <row r="102">
          <cell r="A102">
            <v>5105</v>
          </cell>
          <cell r="B102" t="str">
            <v>Obras Para El Desarrollo Ganadero</v>
          </cell>
        </row>
        <row r="103">
          <cell r="A103">
            <v>5106</v>
          </cell>
          <cell r="B103" t="str">
            <v>Obras Para El Desarrollo Pesquero</v>
          </cell>
        </row>
        <row r="104">
          <cell r="A104">
            <v>5107</v>
          </cell>
          <cell r="B104" t="str">
            <v>Obras Portuarias</v>
          </cell>
        </row>
        <row r="105">
          <cell r="A105">
            <v>5108</v>
          </cell>
          <cell r="B105" t="str">
            <v>Infraestructura Para El Desarrollo Agricola, Frutícula Y Forestal</v>
          </cell>
        </row>
        <row r="106">
          <cell r="A106">
            <v>5200</v>
          </cell>
          <cell r="B106" t="str">
            <v>Infraestructura De Apoyo Al Comercio, La Industria Y El Turismo</v>
          </cell>
        </row>
        <row r="107">
          <cell r="A107">
            <v>5201</v>
          </cell>
          <cell r="B107" t="str">
            <v>Infraestructura Para El Comercio</v>
          </cell>
        </row>
        <row r="108">
          <cell r="A108">
            <v>5300</v>
          </cell>
          <cell r="B108" t="str">
            <v>Infraestructura De Apoyo A Las Comunicaciones Y Sentamientos Humanos</v>
          </cell>
        </row>
        <row r="109">
          <cell r="A109">
            <v>5301</v>
          </cell>
          <cell r="B109" t="str">
            <v>Caminos</v>
          </cell>
        </row>
        <row r="110">
          <cell r="A110">
            <v>5302</v>
          </cell>
          <cell r="B110" t="str">
            <v>Puentes</v>
          </cell>
        </row>
        <row r="111">
          <cell r="A111">
            <v>5303</v>
          </cell>
          <cell r="B111" t="str">
            <v>Aeropistas</v>
          </cell>
        </row>
        <row r="112">
          <cell r="A112">
            <v>5304</v>
          </cell>
          <cell r="B112" t="str">
            <v>Obras Complementarias Para Las Comunicaciones Y Transportes</v>
          </cell>
        </row>
        <row r="113">
          <cell r="A113">
            <v>5305</v>
          </cell>
          <cell r="B113" t="str">
            <v>Vivienda</v>
          </cell>
        </row>
        <row r="114">
          <cell r="A114">
            <v>5306</v>
          </cell>
          <cell r="B114" t="str">
            <v>Urbanización</v>
          </cell>
        </row>
        <row r="115">
          <cell r="A115">
            <v>5307</v>
          </cell>
          <cell r="B115" t="str">
            <v>Electrificación</v>
          </cell>
        </row>
        <row r="116">
          <cell r="A116">
            <v>5308</v>
          </cell>
          <cell r="B116" t="str">
            <v>Agua Potable</v>
          </cell>
        </row>
        <row r="117">
          <cell r="A117">
            <v>5309</v>
          </cell>
          <cell r="B117" t="str">
            <v>Drenaje Y Alcantarillado</v>
          </cell>
        </row>
        <row r="118">
          <cell r="A118">
            <v>5310</v>
          </cell>
          <cell r="B118" t="str">
            <v>Cuerpos De Agua</v>
          </cell>
        </row>
        <row r="119">
          <cell r="A119">
            <v>5312</v>
          </cell>
          <cell r="B119" t="str">
            <v>Infraestructura Para La Conservación Ecológica</v>
          </cell>
        </row>
        <row r="120">
          <cell r="A120">
            <v>5313</v>
          </cell>
          <cell r="B120" t="str">
            <v>Obras Complementarias Para La Comunicación</v>
          </cell>
        </row>
        <row r="121">
          <cell r="A121">
            <v>5400</v>
          </cell>
          <cell r="B121" t="str">
            <v>Infraestructura Para La Educación, Cultura Y Recreación Y Deporte</v>
          </cell>
        </row>
        <row r="122">
          <cell r="A122">
            <v>5401</v>
          </cell>
          <cell r="B122" t="str">
            <v>Obras Para La Educación</v>
          </cell>
        </row>
        <row r="123">
          <cell r="A123">
            <v>5402</v>
          </cell>
          <cell r="B123" t="str">
            <v>Obras Para La Cultura</v>
          </cell>
        </row>
        <row r="124">
          <cell r="A124">
            <v>5403</v>
          </cell>
          <cell r="B124" t="str">
            <v>Obras Para La Recreación Y El Deporte</v>
          </cell>
        </row>
        <row r="125">
          <cell r="A125">
            <v>5500</v>
          </cell>
          <cell r="B125" t="str">
            <v>Infraestructura La Pa La Salud, Asistencia Y Seguridad Social</v>
          </cell>
        </row>
        <row r="126">
          <cell r="A126">
            <v>5501</v>
          </cell>
          <cell r="B126" t="str">
            <v>Edificios Para La Salud</v>
          </cell>
        </row>
        <row r="127">
          <cell r="A127">
            <v>5502</v>
          </cell>
          <cell r="B127" t="str">
            <v>Edificios Para La Prevención, Asistencia Y Seguridad Social</v>
          </cell>
        </row>
        <row r="128">
          <cell r="A128">
            <v>5600</v>
          </cell>
          <cell r="B128" t="str">
            <v>Infraestructura Diversa</v>
          </cell>
        </row>
        <row r="129">
          <cell r="A129">
            <v>5601</v>
          </cell>
          <cell r="B129" t="str">
            <v>Edificios Públicos</v>
          </cell>
        </row>
        <row r="130">
          <cell r="A130">
            <v>5602</v>
          </cell>
          <cell r="B130" t="str">
            <v>Construcciones Diversas</v>
          </cell>
        </row>
        <row r="131">
          <cell r="A131">
            <v>5603</v>
          </cell>
          <cell r="B131" t="str">
            <v>Obras Para La Prestación De Servicios Publicos Municipales</v>
          </cell>
        </row>
        <row r="132">
          <cell r="A132">
            <v>5604</v>
          </cell>
          <cell r="B132" t="str">
            <v>Infraestructura Para El Bienestar Social</v>
          </cell>
        </row>
        <row r="133">
          <cell r="A133">
            <v>5605</v>
          </cell>
          <cell r="B133" t="str">
            <v>Infraestructura Para El Fomento Del Empleo</v>
          </cell>
        </row>
        <row r="134">
          <cell r="A134">
            <v>5700</v>
          </cell>
          <cell r="B134" t="str">
            <v>Mantenimiento De La Infraestructura</v>
          </cell>
        </row>
        <row r="135">
          <cell r="A135">
            <v>5701</v>
          </cell>
          <cell r="B135" t="str">
            <v>Mantenimiento De Inmuebles Adheridos A La Construccion</v>
          </cell>
        </row>
        <row r="136">
          <cell r="A136">
            <v>5702</v>
          </cell>
          <cell r="B136" t="str">
            <v>Mantenimiento De Bienes Inmuebles</v>
          </cell>
        </row>
        <row r="137">
          <cell r="A137">
            <v>5706</v>
          </cell>
          <cell r="B137" t="str">
            <v>Mantenimiento De Maquinaria Y Equipos</v>
          </cell>
        </row>
        <row r="138">
          <cell r="A138">
            <v>5800</v>
          </cell>
          <cell r="B138" t="str">
            <v>Estudios Y Proyectos De Inversion</v>
          </cell>
        </row>
        <row r="139">
          <cell r="A139">
            <v>6000</v>
          </cell>
          <cell r="B139" t="str">
            <v>Bienes Muebles E Inmuebles</v>
          </cell>
        </row>
        <row r="140">
          <cell r="A140">
            <v>6100</v>
          </cell>
          <cell r="B140" t="str">
            <v>Mobiliarios Y Equipos Para La Administracion</v>
          </cell>
        </row>
        <row r="141">
          <cell r="A141">
            <v>6200</v>
          </cell>
          <cell r="B141" t="str">
            <v>Vehiculos Y Equipo De Transporte Para La Administracion</v>
          </cell>
        </row>
        <row r="142">
          <cell r="A142">
            <v>6300</v>
          </cell>
          <cell r="B142" t="str">
            <v>Maquinaria, Equipo De Y Material De Servicios En Apoyo Al Desarrollo Sectorial</v>
          </cell>
        </row>
        <row r="143">
          <cell r="A143">
            <v>6400</v>
          </cell>
          <cell r="B143" t="str">
            <v>Equipos Diversos</v>
          </cell>
        </row>
        <row r="144">
          <cell r="A144">
            <v>6500</v>
          </cell>
          <cell r="B144" t="str">
            <v>Bienes Inmuebles</v>
          </cell>
        </row>
        <row r="145">
          <cell r="A145">
            <v>7000</v>
          </cell>
          <cell r="B145" t="str">
            <v>Transferencias Y Subsidios</v>
          </cell>
        </row>
        <row r="146">
          <cell r="A146">
            <v>7100</v>
          </cell>
          <cell r="B146" t="str">
            <v>Transferencias</v>
          </cell>
        </row>
        <row r="147">
          <cell r="A147">
            <v>7200</v>
          </cell>
          <cell r="B147" t="str">
            <v>Erogaciones Complementarias</v>
          </cell>
        </row>
        <row r="148">
          <cell r="A148">
            <v>7300</v>
          </cell>
          <cell r="B148" t="str">
            <v>Adeudo De Ejercicios Anteriores</v>
          </cell>
        </row>
        <row r="149">
          <cell r="A149">
            <v>8000</v>
          </cell>
          <cell r="B149" t="str">
            <v>Deuda Publica</v>
          </cell>
        </row>
        <row r="150">
          <cell r="A150">
            <v>8100</v>
          </cell>
          <cell r="B150" t="str">
            <v>Deuda Publica Consolidada</v>
          </cell>
        </row>
      </sheetData>
      <sheetData sheetId="19">
        <row r="1">
          <cell r="A1" t="str">
            <v>CLAVE</v>
          </cell>
          <cell r="B1" t="str">
            <v>CONCEPTO</v>
          </cell>
        </row>
        <row r="2">
          <cell r="A2" t="str">
            <v>E7</v>
          </cell>
          <cell r="B2" t="str">
            <v>Deporte</v>
          </cell>
        </row>
        <row r="3">
          <cell r="A3">
            <v>33</v>
          </cell>
          <cell r="B3" t="str">
            <v>Asentam. Humanos y Obras Públicas</v>
          </cell>
        </row>
        <row r="4">
          <cell r="A4">
            <v>83</v>
          </cell>
          <cell r="B4" t="str">
            <v>Comunicaciones</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MEJORADO"/>
      <sheetName val="PROGRAMA"/>
      <sheetName val="SUBPROG"/>
      <sheetName val="PARTIDA"/>
      <sheetName val="."/>
      <sheetName val="DATOS"/>
      <sheetName val="Progra"/>
      <sheetName val="Comunidades"/>
    </sheetNames>
    <sheetDataSet>
      <sheetData sheetId="0" refreshError="1"/>
      <sheetData sheetId="1"/>
      <sheetData sheetId="2">
        <row r="2">
          <cell r="A2">
            <v>11</v>
          </cell>
          <cell r="B2" t="str">
            <v>DESARROLLO AGRICOLA</v>
          </cell>
        </row>
        <row r="3">
          <cell r="A3">
            <v>12</v>
          </cell>
          <cell r="B3" t="str">
            <v>DESARROLLO PECUARIO</v>
          </cell>
        </row>
        <row r="4">
          <cell r="A4">
            <v>13</v>
          </cell>
          <cell r="B4" t="str">
            <v>DESARROLLO PESQUERO</v>
          </cell>
        </row>
        <row r="5">
          <cell r="A5">
            <v>14</v>
          </cell>
          <cell r="B5" t="str">
            <v>DESARROLLO FORESTAL</v>
          </cell>
        </row>
        <row r="6">
          <cell r="A6">
            <v>15</v>
          </cell>
          <cell r="B6" t="str">
            <v>DESARROLLO ACUICOLA</v>
          </cell>
        </row>
        <row r="7">
          <cell r="A7">
            <v>21</v>
          </cell>
          <cell r="B7" t="str">
            <v>APOYO A LA INDUSTRIA</v>
          </cell>
        </row>
        <row r="8">
          <cell r="A8">
            <v>22</v>
          </cell>
          <cell r="B8" t="str">
            <v>APOYO PARA EL COMERCIO</v>
          </cell>
        </row>
        <row r="9">
          <cell r="A9">
            <v>23</v>
          </cell>
          <cell r="B9" t="str">
            <v>APOYO TURISTICO</v>
          </cell>
        </row>
        <row r="10">
          <cell r="A10">
            <v>24</v>
          </cell>
          <cell r="B10" t="str">
            <v>APOYO A LA ECONOMIA POPULAR</v>
          </cell>
        </row>
        <row r="11">
          <cell r="A11">
            <v>31</v>
          </cell>
          <cell r="B11" t="str">
            <v>DESARROLLO SOCIAL</v>
          </cell>
        </row>
        <row r="12">
          <cell r="A12">
            <v>32</v>
          </cell>
          <cell r="B12" t="str">
            <v xml:space="preserve">ASENTAMIENTOS HUMANOS </v>
          </cell>
        </row>
        <row r="13">
          <cell r="A13">
            <v>33</v>
          </cell>
          <cell r="B13" t="str">
            <v>DESARROLLO HUMANO</v>
          </cell>
        </row>
        <row r="14">
          <cell r="A14">
            <v>34</v>
          </cell>
          <cell r="B14" t="str">
            <v>ORDENAMIENTO TERRITORIAL</v>
          </cell>
        </row>
        <row r="15">
          <cell r="A15">
            <v>35</v>
          </cell>
          <cell r="B15" t="str">
            <v>AGUA POTABLE</v>
          </cell>
        </row>
        <row r="16">
          <cell r="A16">
            <v>36</v>
          </cell>
          <cell r="B16" t="str">
            <v>DRENAJE Y ALCANTARILLADO</v>
          </cell>
        </row>
        <row r="17">
          <cell r="A17">
            <v>37</v>
          </cell>
          <cell r="B17" t="str">
            <v>ELECTRIFICACION</v>
          </cell>
        </row>
        <row r="18">
          <cell r="A18">
            <v>38</v>
          </cell>
          <cell r="B18" t="str">
            <v>URBANIZACION</v>
          </cell>
        </row>
        <row r="19">
          <cell r="A19">
            <v>39</v>
          </cell>
          <cell r="B19" t="str">
            <v>VIVIENDA</v>
          </cell>
        </row>
        <row r="20">
          <cell r="A20">
            <v>41</v>
          </cell>
          <cell r="B20" t="str">
            <v>EDUCACION PRESCOLAR</v>
          </cell>
        </row>
        <row r="21">
          <cell r="A21">
            <v>42</v>
          </cell>
          <cell r="B21" t="str">
            <v>EDUCACION PRIMARIA</v>
          </cell>
        </row>
        <row r="22">
          <cell r="A22">
            <v>43</v>
          </cell>
          <cell r="B22" t="str">
            <v>EDUCACION SECUNDARIA</v>
          </cell>
        </row>
        <row r="23">
          <cell r="A23">
            <v>44</v>
          </cell>
          <cell r="B23" t="str">
            <v>EDUCACION SUPERIOR</v>
          </cell>
        </row>
        <row r="24">
          <cell r="A24">
            <v>45</v>
          </cell>
          <cell r="B24" t="str">
            <v>EDUCACION TELESECUNDARIA</v>
          </cell>
        </row>
        <row r="25">
          <cell r="A25">
            <v>46</v>
          </cell>
          <cell r="B25" t="str">
            <v>EDUCACION TEMINAL</v>
          </cell>
        </row>
        <row r="26">
          <cell r="A26">
            <v>47</v>
          </cell>
          <cell r="B26" t="str">
            <v>EDUCACION ABIERTA</v>
          </cell>
        </row>
        <row r="27">
          <cell r="A27">
            <v>48</v>
          </cell>
          <cell r="B27" t="str">
            <v>EDUCACION ESPECIAL</v>
          </cell>
        </row>
        <row r="28">
          <cell r="A28">
            <v>49</v>
          </cell>
          <cell r="B28" t="str">
            <v>EDUCACION EXTRA - ESCOLAR</v>
          </cell>
        </row>
        <row r="29">
          <cell r="A29">
            <v>51</v>
          </cell>
          <cell r="B29" t="str">
            <v>SALUD</v>
          </cell>
        </row>
        <row r="30">
          <cell r="A30">
            <v>52</v>
          </cell>
          <cell r="B30" t="str">
            <v>SANIDAD</v>
          </cell>
        </row>
        <row r="31">
          <cell r="A31">
            <v>53</v>
          </cell>
          <cell r="B31" t="str">
            <v>ASISTENCIA SOCIAL</v>
          </cell>
        </row>
        <row r="32">
          <cell r="A32">
            <v>61</v>
          </cell>
          <cell r="B32" t="str">
            <v>POLITICA Y GOBIERNO</v>
          </cell>
        </row>
        <row r="33">
          <cell r="A33">
            <v>62</v>
          </cell>
          <cell r="B33" t="str">
            <v>READAPTACION SOCIAL</v>
          </cell>
        </row>
        <row r="34">
          <cell r="A34">
            <v>63</v>
          </cell>
          <cell r="B34" t="str">
            <v>CAPACITACION SOCIAL</v>
          </cell>
        </row>
        <row r="35">
          <cell r="A35">
            <v>64</v>
          </cell>
          <cell r="B35" t="str">
            <v>EMPLEO Y SALARIO</v>
          </cell>
        </row>
        <row r="36">
          <cell r="A36">
            <v>71</v>
          </cell>
          <cell r="B36" t="str">
            <v>ADMINISTRACION FISCAL</v>
          </cell>
        </row>
        <row r="37">
          <cell r="A37">
            <v>72</v>
          </cell>
          <cell r="B37" t="str">
            <v>ADMINISTRACION FINANCIERA</v>
          </cell>
        </row>
        <row r="38">
          <cell r="A38">
            <v>73</v>
          </cell>
          <cell r="B38" t="str">
            <v>ADMINISTRACION PROGRAMATICA Y PRESUPUESTARIAS</v>
          </cell>
        </row>
        <row r="39">
          <cell r="A39">
            <v>74</v>
          </cell>
          <cell r="B39" t="str">
            <v>SUBSIDIOS Y APORTACIONES DIVERSAS</v>
          </cell>
        </row>
        <row r="40">
          <cell r="A40">
            <v>75</v>
          </cell>
          <cell r="B40" t="str">
            <v>EVALUACION Y CONTROL</v>
          </cell>
        </row>
        <row r="41">
          <cell r="A41">
            <v>76</v>
          </cell>
          <cell r="B41" t="str">
            <v>MODERNIZACION ADMINISTRATIVA</v>
          </cell>
        </row>
        <row r="42">
          <cell r="A42">
            <v>81</v>
          </cell>
          <cell r="B42" t="str">
            <v>COMUNICACIONES</v>
          </cell>
        </row>
        <row r="43">
          <cell r="A43">
            <v>82</v>
          </cell>
          <cell r="B43" t="str">
            <v>TRANSPORTE</v>
          </cell>
        </row>
        <row r="44">
          <cell r="A44">
            <v>83</v>
          </cell>
          <cell r="B44" t="str">
            <v>CARRETERAS</v>
          </cell>
        </row>
        <row r="45">
          <cell r="A45">
            <v>84</v>
          </cell>
          <cell r="B45" t="str">
            <v>PUENTES</v>
          </cell>
        </row>
        <row r="46">
          <cell r="A46">
            <v>85</v>
          </cell>
          <cell r="B46" t="str">
            <v>INFRAESTRUCTURA AERREA</v>
          </cell>
        </row>
        <row r="47">
          <cell r="A47">
            <v>86</v>
          </cell>
          <cell r="B47" t="str">
            <v>INFRAESTRUCTURA FLUVIAL</v>
          </cell>
        </row>
        <row r="48">
          <cell r="A48">
            <v>87</v>
          </cell>
          <cell r="B48" t="str">
            <v>INFRAESTRUCTURA MARITIMA</v>
          </cell>
        </row>
        <row r="49">
          <cell r="A49">
            <v>88</v>
          </cell>
          <cell r="B49" t="str">
            <v>VIALIDAD</v>
          </cell>
        </row>
        <row r="50">
          <cell r="A50">
            <v>89</v>
          </cell>
          <cell r="B50" t="str">
            <v>RADIO Y TELEVISION</v>
          </cell>
        </row>
        <row r="51">
          <cell r="A51">
            <v>91</v>
          </cell>
          <cell r="B51" t="str">
            <v>PREVENCION SOCIAL</v>
          </cell>
        </row>
        <row r="52">
          <cell r="A52">
            <v>92</v>
          </cell>
          <cell r="B52" t="str">
            <v>VIGILANCIA DE TRANSITO</v>
          </cell>
        </row>
        <row r="53">
          <cell r="A53">
            <v>93</v>
          </cell>
          <cell r="B53" t="str">
            <v>PROCURACION DE JUSTICIA</v>
          </cell>
        </row>
        <row r="54">
          <cell r="A54" t="str">
            <v>3A</v>
          </cell>
          <cell r="B54" t="str">
            <v>PROTECCION AL AMBIENTE</v>
          </cell>
        </row>
        <row r="55">
          <cell r="A55" t="str">
            <v>4A</v>
          </cell>
          <cell r="B55" t="str">
            <v>EDUCACION INDIGENA</v>
          </cell>
        </row>
        <row r="56">
          <cell r="A56" t="str">
            <v>4B</v>
          </cell>
          <cell r="B56" t="str">
            <v>EDUCACION MEDIA SUPERIOR</v>
          </cell>
        </row>
        <row r="57">
          <cell r="A57" t="str">
            <v>4C</v>
          </cell>
          <cell r="B57" t="str">
            <v>EDUCACION NORMAL</v>
          </cell>
        </row>
        <row r="58">
          <cell r="A58" t="str">
            <v>4D</v>
          </cell>
          <cell r="B58" t="str">
            <v>APOYO A LA CULTURA</v>
          </cell>
        </row>
        <row r="59">
          <cell r="A59" t="str">
            <v>4E</v>
          </cell>
          <cell r="B59" t="str">
            <v>APOYO A LA RECREACION</v>
          </cell>
        </row>
        <row r="60">
          <cell r="A60" t="str">
            <v>4F</v>
          </cell>
          <cell r="B60" t="str">
            <v>FOMENTO DEL DEPORTE</v>
          </cell>
        </row>
        <row r="61">
          <cell r="A61" t="str">
            <v>A1</v>
          </cell>
          <cell r="B61" t="str">
            <v>LEGISLACION</v>
          </cell>
        </row>
        <row r="62">
          <cell r="A62" t="str">
            <v>B1</v>
          </cell>
          <cell r="B62" t="str">
            <v>IMPARTICION DE JUSTICIA</v>
          </cell>
        </row>
      </sheetData>
      <sheetData sheetId="3"/>
      <sheetData sheetId="4"/>
      <sheetData sheetId="5">
        <row r="1">
          <cell r="A1" t="str">
            <v>H. AYUNTMIENTO CONSTITUCIONAL DE CUNDUACAN, TABASCO</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
  <sheetViews>
    <sheetView showGridLines="0" tabSelected="1" topLeftCell="A4" zoomScale="80" zoomScaleNormal="80" zoomScaleSheetLayoutView="70" workbookViewId="0">
      <selection activeCell="A17" sqref="A17"/>
    </sheetView>
  </sheetViews>
  <sheetFormatPr baseColWidth="10" defaultColWidth="11.42578125" defaultRowHeight="12.75" x14ac:dyDescent="0.2"/>
  <cols>
    <col min="1" max="1" width="7.7109375" style="1" customWidth="1"/>
    <col min="2" max="2" width="50.28515625" style="1" customWidth="1"/>
    <col min="3" max="3" width="7.85546875" style="1" customWidth="1"/>
    <col min="4" max="4" width="10.85546875" style="1" customWidth="1"/>
    <col min="5" max="5" width="13.85546875" style="1" bestFit="1" customWidth="1"/>
    <col min="6" max="6" width="18.140625" style="1" bestFit="1" customWidth="1"/>
    <col min="7" max="7" width="9.7109375" style="1" customWidth="1"/>
    <col min="8" max="8" width="16.42578125" style="1" bestFit="1" customWidth="1"/>
    <col min="9" max="9" width="9.85546875" style="1" customWidth="1"/>
    <col min="10" max="10" width="16" style="1" bestFit="1" customWidth="1"/>
    <col min="11" max="11" width="12.85546875" style="1" customWidth="1"/>
    <col min="12" max="12" width="16.42578125" style="1" bestFit="1" customWidth="1"/>
    <col min="13" max="13" width="12.85546875" style="1" customWidth="1"/>
    <col min="14" max="14" width="17.42578125" style="1" customWidth="1"/>
    <col min="15" max="15" width="12.85546875" style="1" customWidth="1"/>
    <col min="16" max="16" width="15.140625" style="1" bestFit="1" customWidth="1"/>
    <col min="17" max="17" width="9.7109375" style="1" customWidth="1"/>
    <col min="18" max="18" width="19.42578125" style="1" customWidth="1"/>
    <col min="19" max="19" width="11.7109375" style="1" customWidth="1"/>
    <col min="20" max="20" width="18.5703125" style="1" bestFit="1" customWidth="1"/>
    <col min="21" max="16384" width="11.42578125" style="1"/>
  </cols>
  <sheetData>
    <row r="1" spans="1:24" ht="15.75" customHeight="1" x14ac:dyDescent="0.25">
      <c r="A1" s="116" t="s">
        <v>287</v>
      </c>
      <c r="B1" s="116"/>
      <c r="C1" s="116"/>
      <c r="D1" s="116"/>
      <c r="E1" s="116"/>
      <c r="F1" s="116"/>
      <c r="G1" s="116"/>
      <c r="H1" s="116"/>
      <c r="I1" s="116"/>
      <c r="J1" s="116"/>
      <c r="K1" s="116"/>
      <c r="L1" s="116"/>
      <c r="M1" s="116"/>
      <c r="N1" s="116"/>
      <c r="O1" s="116"/>
      <c r="P1" s="116"/>
      <c r="Q1" s="116"/>
      <c r="R1" s="116"/>
      <c r="S1" s="116"/>
      <c r="T1" s="116"/>
      <c r="U1" s="84"/>
      <c r="V1" s="84"/>
      <c r="W1" s="84"/>
      <c r="X1" s="84"/>
    </row>
    <row r="2" spans="1:24" ht="15.75" customHeight="1" x14ac:dyDescent="0.25">
      <c r="A2" s="116" t="s">
        <v>286</v>
      </c>
      <c r="B2" s="116"/>
      <c r="C2" s="116"/>
      <c r="D2" s="116"/>
      <c r="E2" s="116"/>
      <c r="F2" s="116"/>
      <c r="G2" s="116"/>
      <c r="H2" s="116"/>
      <c r="I2" s="116"/>
      <c r="J2" s="116"/>
      <c r="K2" s="116"/>
      <c r="L2" s="116"/>
      <c r="M2" s="116"/>
      <c r="N2" s="116"/>
      <c r="O2" s="116"/>
      <c r="P2" s="116"/>
      <c r="Q2" s="116"/>
      <c r="R2" s="116"/>
      <c r="S2" s="116"/>
      <c r="T2" s="116"/>
      <c r="U2" s="84"/>
      <c r="V2" s="84"/>
      <c r="W2" s="84"/>
      <c r="X2" s="84"/>
    </row>
    <row r="3" spans="1:24" ht="15.75" customHeight="1" x14ac:dyDescent="0.25">
      <c r="A3" s="116" t="s">
        <v>247</v>
      </c>
      <c r="B3" s="116"/>
      <c r="C3" s="116"/>
      <c r="D3" s="116"/>
      <c r="E3" s="116"/>
      <c r="F3" s="116"/>
      <c r="G3" s="116"/>
      <c r="H3" s="116"/>
      <c r="I3" s="116"/>
      <c r="J3" s="116"/>
      <c r="K3" s="116"/>
      <c r="L3" s="116"/>
      <c r="M3" s="116"/>
      <c r="N3" s="116"/>
      <c r="O3" s="116"/>
      <c r="P3" s="116"/>
      <c r="Q3" s="116"/>
      <c r="R3" s="116"/>
      <c r="S3" s="116"/>
      <c r="T3" s="116"/>
      <c r="U3" s="84"/>
      <c r="V3" s="84"/>
      <c r="W3" s="84"/>
      <c r="X3" s="84"/>
    </row>
    <row r="4" spans="1:24" ht="15.75" x14ac:dyDescent="0.25">
      <c r="A4" s="116" t="s">
        <v>285</v>
      </c>
      <c r="B4" s="116"/>
      <c r="C4" s="116"/>
      <c r="D4" s="116"/>
      <c r="E4" s="116"/>
      <c r="F4" s="116"/>
      <c r="G4" s="116"/>
      <c r="H4" s="116"/>
      <c r="I4" s="116"/>
      <c r="J4" s="116"/>
      <c r="K4" s="116"/>
      <c r="L4" s="116"/>
      <c r="M4" s="116"/>
      <c r="N4" s="116"/>
      <c r="O4" s="116"/>
      <c r="P4" s="116"/>
      <c r="Q4" s="116"/>
      <c r="R4" s="116"/>
      <c r="S4" s="116"/>
      <c r="T4" s="116"/>
      <c r="U4" s="84"/>
      <c r="V4" s="84"/>
      <c r="W4" s="84"/>
      <c r="X4" s="84"/>
    </row>
    <row r="5" spans="1:24" ht="15.75" x14ac:dyDescent="0.25">
      <c r="A5" s="116" t="s">
        <v>293</v>
      </c>
      <c r="B5" s="116"/>
      <c r="C5" s="116"/>
      <c r="D5" s="116"/>
      <c r="E5" s="116"/>
      <c r="F5" s="116"/>
      <c r="G5" s="116"/>
      <c r="H5" s="116"/>
      <c r="I5" s="116"/>
      <c r="J5" s="116"/>
      <c r="K5" s="116"/>
      <c r="L5" s="116"/>
      <c r="M5" s="116"/>
      <c r="N5" s="116"/>
      <c r="O5" s="116"/>
      <c r="P5" s="116"/>
      <c r="Q5" s="116"/>
      <c r="R5" s="116"/>
      <c r="S5" s="116"/>
      <c r="T5" s="116"/>
      <c r="U5" s="84"/>
      <c r="V5" s="84"/>
      <c r="W5" s="84"/>
      <c r="X5" s="84"/>
    </row>
    <row r="6" spans="1:24" ht="15.75" x14ac:dyDescent="0.25">
      <c r="A6" s="89"/>
      <c r="B6" s="89"/>
      <c r="C6" s="89"/>
      <c r="D6" s="89"/>
      <c r="E6" s="89"/>
      <c r="F6" s="89"/>
      <c r="G6" s="89"/>
      <c r="H6" s="89"/>
      <c r="I6" s="89"/>
      <c r="J6" s="89"/>
      <c r="K6" s="89"/>
      <c r="L6" s="89"/>
      <c r="M6" s="89"/>
      <c r="N6" s="89"/>
      <c r="O6" s="89"/>
      <c r="P6" s="89"/>
      <c r="Q6" s="89"/>
      <c r="R6" s="89"/>
      <c r="S6" s="89"/>
      <c r="T6" s="89"/>
      <c r="U6" s="84"/>
      <c r="V6" s="84"/>
      <c r="W6" s="84"/>
      <c r="X6" s="84"/>
    </row>
    <row r="7" spans="1:24" ht="15.75" x14ac:dyDescent="0.25">
      <c r="A7" s="89"/>
      <c r="B7" s="89"/>
      <c r="C7" s="89"/>
      <c r="D7" s="89"/>
      <c r="E7" s="89"/>
      <c r="F7" s="89"/>
      <c r="G7" s="89"/>
      <c r="H7" s="89"/>
      <c r="I7" s="89"/>
      <c r="J7" s="89"/>
      <c r="K7" s="89"/>
      <c r="L7" s="89"/>
      <c r="M7" s="89"/>
      <c r="N7" s="89"/>
      <c r="O7" s="89"/>
      <c r="P7" s="89"/>
      <c r="Q7" s="89"/>
      <c r="R7" s="89"/>
      <c r="S7" s="89"/>
      <c r="T7" s="89"/>
      <c r="U7" s="84"/>
      <c r="V7" s="84"/>
      <c r="W7" s="84"/>
      <c r="X7" s="84"/>
    </row>
    <row r="8" spans="1:24" x14ac:dyDescent="0.2">
      <c r="B8" s="1" t="s">
        <v>288</v>
      </c>
    </row>
    <row r="9" spans="1:24" x14ac:dyDescent="0.2">
      <c r="B9" s="1" t="s">
        <v>289</v>
      </c>
    </row>
    <row r="10" spans="1:24" x14ac:dyDescent="0.2">
      <c r="B10" s="1" t="s">
        <v>290</v>
      </c>
    </row>
    <row r="11" spans="1:24" x14ac:dyDescent="0.2">
      <c r="B11" s="1" t="s">
        <v>291</v>
      </c>
    </row>
    <row r="12" spans="1:24" x14ac:dyDescent="0.2">
      <c r="B12" s="1" t="s">
        <v>292</v>
      </c>
    </row>
    <row r="13" spans="1:24" ht="20.25" customHeight="1" thickBot="1" x14ac:dyDescent="0.25">
      <c r="A13" s="2"/>
      <c r="B13" s="25"/>
      <c r="C13" s="110"/>
      <c r="D13" s="2"/>
      <c r="E13" s="2"/>
      <c r="F13" s="2"/>
      <c r="G13" s="2"/>
      <c r="H13" s="2"/>
      <c r="I13" s="2"/>
      <c r="J13" s="2"/>
      <c r="K13" s="2"/>
      <c r="L13" s="2"/>
      <c r="M13" s="2"/>
      <c r="N13" s="2"/>
      <c r="O13" s="2"/>
      <c r="P13" s="2"/>
      <c r="Q13" s="2"/>
      <c r="R13" s="2"/>
      <c r="S13" s="2"/>
      <c r="T13" s="2"/>
    </row>
    <row r="14" spans="1:24" s="3" customFormat="1" ht="21.75" customHeight="1" x14ac:dyDescent="0.3">
      <c r="A14" s="112" t="s">
        <v>255</v>
      </c>
      <c r="B14" s="112" t="s">
        <v>281</v>
      </c>
      <c r="C14" s="125" t="s">
        <v>0</v>
      </c>
      <c r="D14" s="112" t="s">
        <v>282</v>
      </c>
      <c r="E14" s="112" t="s">
        <v>1</v>
      </c>
      <c r="F14" s="112" t="s">
        <v>2</v>
      </c>
      <c r="G14" s="115" t="s">
        <v>3</v>
      </c>
      <c r="H14" s="115"/>
      <c r="I14" s="115"/>
      <c r="J14" s="115"/>
      <c r="K14" s="115"/>
      <c r="L14" s="115"/>
      <c r="M14" s="115"/>
      <c r="N14" s="115"/>
      <c r="O14" s="115"/>
      <c r="P14" s="115"/>
      <c r="Q14" s="115"/>
      <c r="R14" s="115"/>
      <c r="S14" s="117" t="s">
        <v>283</v>
      </c>
      <c r="T14" s="120" t="s">
        <v>5</v>
      </c>
    </row>
    <row r="15" spans="1:24" s="3" customFormat="1" ht="21.75" customHeight="1" x14ac:dyDescent="0.3">
      <c r="A15" s="113"/>
      <c r="B15" s="113"/>
      <c r="C15" s="126"/>
      <c r="D15" s="113"/>
      <c r="E15" s="113"/>
      <c r="F15" s="113"/>
      <c r="G15" s="123" t="s">
        <v>6</v>
      </c>
      <c r="H15" s="123"/>
      <c r="I15" s="123" t="s">
        <v>7</v>
      </c>
      <c r="J15" s="123"/>
      <c r="K15" s="123" t="s">
        <v>8</v>
      </c>
      <c r="L15" s="123"/>
      <c r="M15" s="123" t="s">
        <v>9</v>
      </c>
      <c r="N15" s="123"/>
      <c r="O15" s="123" t="s">
        <v>10</v>
      </c>
      <c r="P15" s="123"/>
      <c r="Q15" s="123" t="s">
        <v>252</v>
      </c>
      <c r="R15" s="123"/>
      <c r="S15" s="118"/>
      <c r="T15" s="121"/>
    </row>
    <row r="16" spans="1:24" s="3" customFormat="1" ht="66.75" customHeight="1" thickBot="1" x14ac:dyDescent="0.35">
      <c r="A16" s="114"/>
      <c r="B16" s="114"/>
      <c r="C16" s="127"/>
      <c r="D16" s="114"/>
      <c r="E16" s="114"/>
      <c r="F16" s="114"/>
      <c r="G16" s="82" t="s">
        <v>284</v>
      </c>
      <c r="H16" s="82" t="s">
        <v>2</v>
      </c>
      <c r="I16" s="82" t="s">
        <v>284</v>
      </c>
      <c r="J16" s="82" t="s">
        <v>2</v>
      </c>
      <c r="K16" s="82" t="s">
        <v>284</v>
      </c>
      <c r="L16" s="82" t="s">
        <v>2</v>
      </c>
      <c r="M16" s="82" t="s">
        <v>284</v>
      </c>
      <c r="N16" s="82" t="s">
        <v>2</v>
      </c>
      <c r="O16" s="82" t="s">
        <v>284</v>
      </c>
      <c r="P16" s="82" t="s">
        <v>2</v>
      </c>
      <c r="Q16" s="82" t="s">
        <v>284</v>
      </c>
      <c r="R16" s="82" t="s">
        <v>2</v>
      </c>
      <c r="S16" s="119"/>
      <c r="T16" s="122"/>
    </row>
    <row r="17" spans="1:20" s="3" customFormat="1" ht="16.5" x14ac:dyDescent="0.3">
      <c r="A17" s="83"/>
      <c r="B17" s="73" t="s">
        <v>294</v>
      </c>
      <c r="C17" s="72">
        <v>0</v>
      </c>
      <c r="D17" s="74">
        <v>0</v>
      </c>
      <c r="E17" s="75">
        <v>0</v>
      </c>
      <c r="F17" s="75">
        <v>0</v>
      </c>
      <c r="G17" s="76">
        <v>0</v>
      </c>
      <c r="H17" s="77">
        <v>0</v>
      </c>
      <c r="I17" s="78">
        <v>0</v>
      </c>
      <c r="J17" s="77">
        <v>0</v>
      </c>
      <c r="K17" s="77">
        <v>0</v>
      </c>
      <c r="L17" s="77">
        <v>0</v>
      </c>
      <c r="M17" s="77">
        <v>0</v>
      </c>
      <c r="N17" s="77">
        <v>0</v>
      </c>
      <c r="O17" s="77">
        <v>0</v>
      </c>
      <c r="P17" s="77">
        <v>0</v>
      </c>
      <c r="Q17" s="79">
        <v>0</v>
      </c>
      <c r="R17" s="77">
        <v>0</v>
      </c>
      <c r="S17" s="80">
        <v>0</v>
      </c>
      <c r="T17" s="81">
        <v>0</v>
      </c>
    </row>
    <row r="18" spans="1:20" s="3" customFormat="1" ht="16.5" x14ac:dyDescent="0.3">
      <c r="A18" s="38"/>
      <c r="B18" s="39"/>
      <c r="C18" s="38"/>
      <c r="D18" s="40"/>
      <c r="E18" s="41"/>
      <c r="F18" s="41">
        <f t="shared" ref="F18:F23" si="0">D18*E18</f>
        <v>0</v>
      </c>
      <c r="G18" s="42"/>
      <c r="H18" s="43">
        <f>$G18*$E18</f>
        <v>0</v>
      </c>
      <c r="I18" s="50"/>
      <c r="J18" s="43">
        <f t="shared" ref="J18:J24" si="1">$I18*$E18</f>
        <v>0</v>
      </c>
      <c r="K18" s="43"/>
      <c r="L18" s="43">
        <f t="shared" ref="L18:L24" si="2">$K18*$E18</f>
        <v>0</v>
      </c>
      <c r="M18" s="43"/>
      <c r="N18" s="43">
        <f t="shared" ref="N18:N24" si="3">$M18*$E18</f>
        <v>0</v>
      </c>
      <c r="O18" s="43"/>
      <c r="P18" s="43">
        <f t="shared" ref="P18:P24" si="4">$O18*$E18</f>
        <v>0</v>
      </c>
      <c r="Q18" s="48"/>
      <c r="R18" s="43">
        <f t="shared" ref="R18:R24" si="5">$Q18*$E18</f>
        <v>0</v>
      </c>
      <c r="S18" s="46">
        <f>G18+I18+Q18+K18+M18+O18</f>
        <v>0</v>
      </c>
      <c r="T18" s="47">
        <f>H18+J18+R18</f>
        <v>0</v>
      </c>
    </row>
    <row r="19" spans="1:20" s="3" customFormat="1" ht="16.5" x14ac:dyDescent="0.3">
      <c r="A19" s="38"/>
      <c r="B19" s="49"/>
      <c r="C19" s="38"/>
      <c r="D19" s="40"/>
      <c r="E19" s="41"/>
      <c r="F19" s="41">
        <f>D19*E19</f>
        <v>0</v>
      </c>
      <c r="G19" s="42"/>
      <c r="H19" s="43">
        <f t="shared" ref="H19:H24" si="6">$G19*$E19</f>
        <v>0</v>
      </c>
      <c r="I19" s="44"/>
      <c r="J19" s="43">
        <f t="shared" si="1"/>
        <v>0</v>
      </c>
      <c r="K19" s="43"/>
      <c r="L19" s="43">
        <f t="shared" si="2"/>
        <v>0</v>
      </c>
      <c r="M19" s="43"/>
      <c r="N19" s="43">
        <f t="shared" si="3"/>
        <v>0</v>
      </c>
      <c r="O19" s="43"/>
      <c r="P19" s="43">
        <f t="shared" si="4"/>
        <v>0</v>
      </c>
      <c r="Q19" s="48"/>
      <c r="R19" s="43">
        <f t="shared" si="5"/>
        <v>0</v>
      </c>
      <c r="S19" s="46">
        <f t="shared" ref="S19:S23" si="7">G19+I19+Q19+K19+M19+O19</f>
        <v>0</v>
      </c>
      <c r="T19" s="47">
        <f>H19+J19+R19+L19+N19+P19</f>
        <v>0</v>
      </c>
    </row>
    <row r="20" spans="1:20" s="3" customFormat="1" ht="16.5" x14ac:dyDescent="0.3">
      <c r="A20" s="38" t="s">
        <v>248</v>
      </c>
      <c r="B20" s="49"/>
      <c r="C20" s="38"/>
      <c r="D20" s="40"/>
      <c r="E20" s="41"/>
      <c r="F20" s="41">
        <f t="shared" si="0"/>
        <v>0</v>
      </c>
      <c r="G20" s="42"/>
      <c r="H20" s="43">
        <f t="shared" si="6"/>
        <v>0</v>
      </c>
      <c r="I20" s="44"/>
      <c r="J20" s="43">
        <f t="shared" si="1"/>
        <v>0</v>
      </c>
      <c r="K20" s="43"/>
      <c r="L20" s="43">
        <f t="shared" si="2"/>
        <v>0</v>
      </c>
      <c r="M20" s="43"/>
      <c r="N20" s="43">
        <f t="shared" si="3"/>
        <v>0</v>
      </c>
      <c r="O20" s="43"/>
      <c r="P20" s="43">
        <f t="shared" si="4"/>
        <v>0</v>
      </c>
      <c r="Q20" s="48"/>
      <c r="R20" s="43">
        <f t="shared" si="5"/>
        <v>0</v>
      </c>
      <c r="S20" s="46">
        <f t="shared" si="7"/>
        <v>0</v>
      </c>
      <c r="T20" s="47">
        <f t="shared" ref="T20:T24" si="8">H20+J20+R20+L20+N20+P20</f>
        <v>0</v>
      </c>
    </row>
    <row r="21" spans="1:20" s="3" customFormat="1" ht="16.5" x14ac:dyDescent="0.3">
      <c r="A21" s="38" t="s">
        <v>248</v>
      </c>
      <c r="B21" s="49"/>
      <c r="C21" s="38"/>
      <c r="D21" s="40"/>
      <c r="E21" s="41"/>
      <c r="F21" s="41">
        <f t="shared" si="0"/>
        <v>0</v>
      </c>
      <c r="G21" s="42"/>
      <c r="H21" s="43">
        <f t="shared" si="6"/>
        <v>0</v>
      </c>
      <c r="I21" s="44"/>
      <c r="J21" s="43">
        <f t="shared" si="1"/>
        <v>0</v>
      </c>
      <c r="K21" s="43"/>
      <c r="L21" s="43">
        <f t="shared" si="2"/>
        <v>0</v>
      </c>
      <c r="M21" s="43"/>
      <c r="N21" s="43">
        <f t="shared" si="3"/>
        <v>0</v>
      </c>
      <c r="O21" s="43"/>
      <c r="P21" s="43">
        <f t="shared" si="4"/>
        <v>0</v>
      </c>
      <c r="Q21" s="48"/>
      <c r="R21" s="43">
        <f t="shared" si="5"/>
        <v>0</v>
      </c>
      <c r="S21" s="46">
        <f t="shared" si="7"/>
        <v>0</v>
      </c>
      <c r="T21" s="47">
        <f>H21+J21+R21+L21+N21+P21</f>
        <v>0</v>
      </c>
    </row>
    <row r="22" spans="1:20" s="3" customFormat="1" ht="16.5" x14ac:dyDescent="0.3">
      <c r="A22" s="38" t="s">
        <v>248</v>
      </c>
      <c r="B22" s="49"/>
      <c r="C22" s="38"/>
      <c r="D22" s="40"/>
      <c r="E22" s="41"/>
      <c r="F22" s="41">
        <f t="shared" si="0"/>
        <v>0</v>
      </c>
      <c r="G22" s="42"/>
      <c r="H22" s="43">
        <f t="shared" si="6"/>
        <v>0</v>
      </c>
      <c r="I22" s="44"/>
      <c r="J22" s="43">
        <f t="shared" si="1"/>
        <v>0</v>
      </c>
      <c r="K22" s="43"/>
      <c r="L22" s="43">
        <f t="shared" si="2"/>
        <v>0</v>
      </c>
      <c r="M22" s="43"/>
      <c r="N22" s="43">
        <f t="shared" si="3"/>
        <v>0</v>
      </c>
      <c r="O22" s="43"/>
      <c r="P22" s="43">
        <f t="shared" si="4"/>
        <v>0</v>
      </c>
      <c r="Q22" s="48"/>
      <c r="R22" s="43">
        <f t="shared" si="5"/>
        <v>0</v>
      </c>
      <c r="S22" s="46">
        <f t="shared" si="7"/>
        <v>0</v>
      </c>
      <c r="T22" s="47">
        <f t="shared" si="8"/>
        <v>0</v>
      </c>
    </row>
    <row r="23" spans="1:20" s="3" customFormat="1" ht="16.5" x14ac:dyDescent="0.3">
      <c r="A23" s="38" t="s">
        <v>248</v>
      </c>
      <c r="B23" s="49"/>
      <c r="C23" s="38"/>
      <c r="D23" s="40"/>
      <c r="E23" s="41"/>
      <c r="F23" s="41">
        <f t="shared" si="0"/>
        <v>0</v>
      </c>
      <c r="G23" s="42"/>
      <c r="H23" s="43">
        <f t="shared" si="6"/>
        <v>0</v>
      </c>
      <c r="I23" s="44"/>
      <c r="J23" s="43">
        <f t="shared" si="1"/>
        <v>0</v>
      </c>
      <c r="K23" s="43"/>
      <c r="L23" s="43">
        <f t="shared" si="2"/>
        <v>0</v>
      </c>
      <c r="M23" s="43"/>
      <c r="N23" s="43">
        <f t="shared" si="3"/>
        <v>0</v>
      </c>
      <c r="O23" s="43"/>
      <c r="P23" s="43">
        <f t="shared" si="4"/>
        <v>0</v>
      </c>
      <c r="Q23" s="48"/>
      <c r="R23" s="43">
        <f t="shared" si="5"/>
        <v>0</v>
      </c>
      <c r="S23" s="46">
        <f t="shared" si="7"/>
        <v>0</v>
      </c>
      <c r="T23" s="47">
        <f t="shared" si="8"/>
        <v>0</v>
      </c>
    </row>
    <row r="24" spans="1:20" s="3" customFormat="1" ht="16.5" x14ac:dyDescent="0.3">
      <c r="A24" s="38" t="s">
        <v>248</v>
      </c>
      <c r="B24" s="49"/>
      <c r="C24" s="38"/>
      <c r="D24" s="40"/>
      <c r="E24" s="41"/>
      <c r="F24" s="41">
        <f t="shared" ref="F24" si="9">D24*E24</f>
        <v>0</v>
      </c>
      <c r="G24" s="42"/>
      <c r="H24" s="43">
        <f t="shared" si="6"/>
        <v>0</v>
      </c>
      <c r="I24" s="44"/>
      <c r="J24" s="43">
        <f t="shared" si="1"/>
        <v>0</v>
      </c>
      <c r="K24" s="43"/>
      <c r="L24" s="43">
        <f t="shared" si="2"/>
        <v>0</v>
      </c>
      <c r="M24" s="43"/>
      <c r="N24" s="43">
        <f t="shared" si="3"/>
        <v>0</v>
      </c>
      <c r="O24" s="43"/>
      <c r="P24" s="43">
        <f t="shared" si="4"/>
        <v>0</v>
      </c>
      <c r="Q24" s="48"/>
      <c r="R24" s="43">
        <f t="shared" si="5"/>
        <v>0</v>
      </c>
      <c r="S24" s="46">
        <f t="shared" ref="S24" si="10">G24+I24+Q24+K24+M24+O24</f>
        <v>0</v>
      </c>
      <c r="T24" s="47">
        <f t="shared" si="8"/>
        <v>0</v>
      </c>
    </row>
    <row r="25" spans="1:20" s="3" customFormat="1" ht="16.5" x14ac:dyDescent="0.3">
      <c r="A25" s="38"/>
      <c r="B25" s="49"/>
      <c r="C25" s="38"/>
      <c r="D25" s="40"/>
      <c r="E25" s="41"/>
      <c r="F25" s="41"/>
      <c r="G25" s="42"/>
      <c r="H25" s="43"/>
      <c r="I25" s="44"/>
      <c r="J25" s="43"/>
      <c r="K25" s="43"/>
      <c r="L25" s="43"/>
      <c r="M25" s="43"/>
      <c r="N25" s="43"/>
      <c r="O25" s="43"/>
      <c r="P25" s="43"/>
      <c r="Q25" s="48"/>
      <c r="R25" s="43"/>
      <c r="S25" s="46"/>
      <c r="T25" s="47"/>
    </row>
    <row r="26" spans="1:20" s="3" customFormat="1" ht="16.5" x14ac:dyDescent="0.3">
      <c r="A26" s="38"/>
      <c r="B26" s="55" t="s">
        <v>231</v>
      </c>
      <c r="C26" s="52"/>
      <c r="D26" s="53"/>
      <c r="E26" s="53"/>
      <c r="F26" s="56">
        <f>SUM(F19:F25)</f>
        <v>0</v>
      </c>
      <c r="G26" s="45"/>
      <c r="H26" s="57">
        <f>SUM(H18:H25)</f>
        <v>0</v>
      </c>
      <c r="I26" s="45"/>
      <c r="J26" s="57">
        <f>SUM(J18:J25)</f>
        <v>0</v>
      </c>
      <c r="K26" s="57"/>
      <c r="L26" s="57">
        <f>SUM(L18:L25)</f>
        <v>0</v>
      </c>
      <c r="M26" s="57"/>
      <c r="N26" s="57">
        <f>SUM(N18:N25)</f>
        <v>0</v>
      </c>
      <c r="O26" s="57"/>
      <c r="P26" s="57">
        <f>SUM(P18:P25)</f>
        <v>0</v>
      </c>
      <c r="Q26" s="45"/>
      <c r="R26" s="57">
        <f>SUM(R18:R25)</f>
        <v>0</v>
      </c>
      <c r="S26" s="54"/>
      <c r="T26" s="57">
        <f>SUM(T18:T25)</f>
        <v>0</v>
      </c>
    </row>
    <row r="27" spans="1:20" s="3" customFormat="1" ht="16.5" x14ac:dyDescent="0.3">
      <c r="A27" s="38"/>
      <c r="B27" s="55" t="s">
        <v>232</v>
      </c>
      <c r="C27" s="58"/>
      <c r="D27" s="59"/>
      <c r="E27" s="51"/>
      <c r="F27" s="60">
        <f>F26*0.16</f>
        <v>0</v>
      </c>
      <c r="G27" s="61"/>
      <c r="H27" s="60">
        <f>H26*0.16</f>
        <v>0</v>
      </c>
      <c r="I27" s="61"/>
      <c r="J27" s="60">
        <f>J26*0.16</f>
        <v>0</v>
      </c>
      <c r="K27" s="60"/>
      <c r="L27" s="60">
        <f>L26*0.16</f>
        <v>0</v>
      </c>
      <c r="M27" s="60"/>
      <c r="N27" s="60">
        <f>N26*0.16</f>
        <v>0</v>
      </c>
      <c r="O27" s="60"/>
      <c r="P27" s="60">
        <f>P26*0.16</f>
        <v>0</v>
      </c>
      <c r="Q27" s="51"/>
      <c r="R27" s="60">
        <f>R26*0.16</f>
        <v>0</v>
      </c>
      <c r="S27" s="62"/>
      <c r="T27" s="63">
        <f>T26*0.16</f>
        <v>0</v>
      </c>
    </row>
    <row r="28" spans="1:20" s="3" customFormat="1" ht="17.25" thickBot="1" x14ac:dyDescent="0.35">
      <c r="A28" s="64"/>
      <c r="B28" s="64" t="s">
        <v>233</v>
      </c>
      <c r="C28" s="65"/>
      <c r="D28" s="65"/>
      <c r="E28" s="66"/>
      <c r="F28" s="67">
        <f>SUM(F26:F27)</f>
        <v>0</v>
      </c>
      <c r="G28" s="68"/>
      <c r="H28" s="67">
        <f>SUM(H26:H27)</f>
        <v>0</v>
      </c>
      <c r="I28" s="69"/>
      <c r="J28" s="67">
        <f>SUM(J26:J27)</f>
        <v>0</v>
      </c>
      <c r="K28" s="67"/>
      <c r="L28" s="67">
        <f>SUM(L26:L27)</f>
        <v>0</v>
      </c>
      <c r="M28" s="67"/>
      <c r="N28" s="67">
        <f>SUM(N26:N27)</f>
        <v>0</v>
      </c>
      <c r="O28" s="67"/>
      <c r="P28" s="67">
        <f>SUM(P26:P27)</f>
        <v>0</v>
      </c>
      <c r="Q28" s="70"/>
      <c r="R28" s="67">
        <f>SUM(R26:R27)</f>
        <v>0</v>
      </c>
      <c r="S28" s="68"/>
      <c r="T28" s="71">
        <f>SUM(T26:T27)</f>
        <v>0</v>
      </c>
    </row>
    <row r="29" spans="1:20" ht="13.5" x14ac:dyDescent="0.25">
      <c r="B29" s="124"/>
      <c r="C29" s="124"/>
      <c r="D29" s="124"/>
      <c r="H29" s="23"/>
    </row>
    <row r="30" spans="1:20" x14ac:dyDescent="0.2">
      <c r="H30" s="23"/>
    </row>
    <row r="36" spans="19:19" x14ac:dyDescent="0.2">
      <c r="S36" s="24"/>
    </row>
  </sheetData>
  <protectedRanges>
    <protectedRange sqref="G15:R15 Q17:Q25 R27:R28 F27:P28 G26:R26 T26:T28 B26:E26 S28 E28 G17:G25 I17:I25" name="Rango3"/>
  </protectedRanges>
  <mergeCells count="21">
    <mergeCell ref="B29:D29"/>
    <mergeCell ref="A14:A16"/>
    <mergeCell ref="B14:B16"/>
    <mergeCell ref="C14:C16"/>
    <mergeCell ref="D14:D16"/>
    <mergeCell ref="E14:E16"/>
    <mergeCell ref="F14:F16"/>
    <mergeCell ref="G14:R14"/>
    <mergeCell ref="A1:T1"/>
    <mergeCell ref="A2:T2"/>
    <mergeCell ref="A3:T3"/>
    <mergeCell ref="A4:T4"/>
    <mergeCell ref="A5:T5"/>
    <mergeCell ref="S14:S16"/>
    <mergeCell ref="T14:T16"/>
    <mergeCell ref="Q15:R15"/>
    <mergeCell ref="G15:H15"/>
    <mergeCell ref="I15:J15"/>
    <mergeCell ref="K15:L15"/>
    <mergeCell ref="M15:N15"/>
    <mergeCell ref="O15:P15"/>
  </mergeCells>
  <pageMargins left="0.1965278" right="0.1965278" top="0.59027779999999996" bottom="0.59027779999999996" header="0.39374999999999999" footer="0.39374999999999999"/>
  <pageSetup paperSize="5" scale="38" fitToHeight="4" orientation="landscape" r:id="rId1"/>
  <headerFooter alignWithMargins="0">
    <oddFooter>&amp;C&amp;"Arial Narrow,Cursiva"&amp;9"Este documento forma parte de un expediente clasificado como reservado"&amp;"Arial Narrow,Normal"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showGridLines="0" topLeftCell="A7" zoomScale="130" zoomScaleNormal="130" zoomScalePageLayoutView="150" workbookViewId="0">
      <selection activeCell="C25" sqref="C25"/>
    </sheetView>
  </sheetViews>
  <sheetFormatPr baseColWidth="10" defaultColWidth="11.42578125" defaultRowHeight="15" x14ac:dyDescent="0.25"/>
  <cols>
    <col min="1" max="1" width="33.28515625" style="27" customWidth="1"/>
    <col min="2" max="2" width="3.42578125" style="27" customWidth="1"/>
    <col min="3" max="16384" width="11.42578125" style="27"/>
  </cols>
  <sheetData>
    <row r="1" spans="1:17" ht="15.75" x14ac:dyDescent="0.25">
      <c r="A1" s="128" t="s">
        <v>247</v>
      </c>
      <c r="B1" s="128"/>
      <c r="C1" s="128"/>
      <c r="D1" s="128"/>
      <c r="E1" s="128"/>
      <c r="F1" s="128"/>
      <c r="G1" s="128"/>
      <c r="H1" s="128"/>
      <c r="I1" s="128"/>
      <c r="J1" s="128"/>
      <c r="K1" s="128"/>
      <c r="L1" s="128"/>
      <c r="M1" s="128"/>
      <c r="N1" s="26"/>
      <c r="O1" s="26"/>
      <c r="P1" s="26"/>
      <c r="Q1" s="26"/>
    </row>
    <row r="2" spans="1:17" ht="15.75" x14ac:dyDescent="0.25">
      <c r="A2" s="128" t="s">
        <v>234</v>
      </c>
      <c r="B2" s="128"/>
      <c r="C2" s="128"/>
      <c r="D2" s="128"/>
      <c r="E2" s="128"/>
      <c r="F2" s="128"/>
      <c r="G2" s="128"/>
      <c r="H2" s="128"/>
      <c r="I2" s="128"/>
      <c r="J2" s="128"/>
      <c r="K2" s="128"/>
      <c r="L2" s="128"/>
      <c r="M2" s="128"/>
      <c r="N2" s="26"/>
      <c r="O2" s="26"/>
      <c r="P2" s="26"/>
      <c r="Q2" s="26"/>
    </row>
    <row r="4" spans="1:17" x14ac:dyDescent="0.25">
      <c r="A4" s="129" t="s">
        <v>235</v>
      </c>
      <c r="B4" s="129"/>
      <c r="C4" s="129" t="s">
        <v>236</v>
      </c>
      <c r="D4" s="129"/>
      <c r="E4" s="129"/>
      <c r="F4" s="129"/>
      <c r="G4" s="129"/>
    </row>
    <row r="5" spans="1:17" customFormat="1" x14ac:dyDescent="0.25">
      <c r="A5" s="28" t="s">
        <v>237</v>
      </c>
      <c r="B5" s="28"/>
      <c r="C5" s="29" t="s">
        <v>238</v>
      </c>
      <c r="D5" s="30"/>
      <c r="E5" s="30"/>
      <c r="F5" s="31"/>
      <c r="G5" s="31"/>
    </row>
    <row r="6" spans="1:17" customFormat="1" x14ac:dyDescent="0.25">
      <c r="A6" s="28" t="s">
        <v>239</v>
      </c>
      <c r="B6" s="28"/>
      <c r="C6" s="29" t="s">
        <v>240</v>
      </c>
      <c r="D6" s="30"/>
      <c r="E6" s="30"/>
      <c r="F6" s="31"/>
      <c r="G6" s="31"/>
    </row>
    <row r="7" spans="1:17" customFormat="1" x14ac:dyDescent="0.25">
      <c r="A7" s="85" t="s">
        <v>272</v>
      </c>
      <c r="B7" s="32"/>
      <c r="C7" s="33" t="s">
        <v>273</v>
      </c>
      <c r="D7" s="34"/>
      <c r="E7" s="34"/>
      <c r="F7" s="34"/>
      <c r="G7" s="34"/>
    </row>
    <row r="8" spans="1:17" customFormat="1" x14ac:dyDescent="0.25">
      <c r="A8" s="85"/>
      <c r="B8" s="32"/>
      <c r="C8" s="33" t="s">
        <v>241</v>
      </c>
      <c r="D8" s="34"/>
      <c r="E8" s="34"/>
      <c r="F8" s="34"/>
      <c r="G8" s="34"/>
    </row>
    <row r="9" spans="1:17" customFormat="1" x14ac:dyDescent="0.25">
      <c r="A9" s="28" t="s">
        <v>242</v>
      </c>
      <c r="B9" s="28"/>
      <c r="C9" s="31" t="s">
        <v>243</v>
      </c>
      <c r="D9" s="30"/>
      <c r="E9" s="30"/>
      <c r="F9" s="31"/>
      <c r="G9" s="31"/>
    </row>
    <row r="10" spans="1:17" customFormat="1" x14ac:dyDescent="0.25">
      <c r="A10" s="28" t="s">
        <v>249</v>
      </c>
      <c r="B10" s="28"/>
      <c r="C10" s="29" t="s">
        <v>250</v>
      </c>
      <c r="D10" s="30"/>
      <c r="E10" s="30"/>
      <c r="F10" s="31"/>
      <c r="G10" s="31"/>
    </row>
    <row r="11" spans="1:17" customFormat="1" x14ac:dyDescent="0.25">
      <c r="A11" s="28" t="s">
        <v>244</v>
      </c>
      <c r="B11" s="28"/>
      <c r="C11" s="31" t="s">
        <v>253</v>
      </c>
      <c r="D11" s="30"/>
      <c r="E11" s="30"/>
      <c r="F11" s="31"/>
      <c r="G11" s="31"/>
    </row>
    <row r="12" spans="1:17" customFormat="1" x14ac:dyDescent="0.25">
      <c r="A12" s="28" t="s">
        <v>278</v>
      </c>
      <c r="B12" s="28"/>
      <c r="C12" s="31" t="s">
        <v>279</v>
      </c>
      <c r="D12" s="30"/>
      <c r="E12" s="30"/>
      <c r="F12" s="31"/>
      <c r="G12" s="31"/>
    </row>
    <row r="13" spans="1:17" customFormat="1" x14ac:dyDescent="0.25">
      <c r="A13" s="28" t="s">
        <v>255</v>
      </c>
      <c r="B13" s="28"/>
      <c r="C13" s="31" t="s">
        <v>256</v>
      </c>
      <c r="D13" s="30"/>
      <c r="E13" s="30"/>
      <c r="F13" s="31"/>
      <c r="G13" s="31"/>
    </row>
    <row r="14" spans="1:17" customFormat="1" x14ac:dyDescent="0.25">
      <c r="A14" s="28" t="s">
        <v>246</v>
      </c>
      <c r="B14" s="28"/>
      <c r="C14" s="31" t="s">
        <v>257</v>
      </c>
      <c r="D14" s="30"/>
      <c r="E14" s="30"/>
      <c r="F14" s="31"/>
      <c r="G14" s="31"/>
    </row>
    <row r="15" spans="1:17" customFormat="1" x14ac:dyDescent="0.25">
      <c r="A15" s="28" t="s">
        <v>0</v>
      </c>
      <c r="B15" s="28"/>
      <c r="C15" s="31" t="s">
        <v>260</v>
      </c>
      <c r="D15" s="30"/>
      <c r="E15" s="30"/>
      <c r="F15" s="31"/>
      <c r="G15" s="31"/>
    </row>
    <row r="16" spans="1:17" customFormat="1" x14ac:dyDescent="0.25">
      <c r="A16" s="28" t="s">
        <v>282</v>
      </c>
      <c r="B16" s="28"/>
      <c r="C16" s="31" t="s">
        <v>259</v>
      </c>
      <c r="D16" s="30"/>
      <c r="E16" s="30"/>
      <c r="F16" s="31"/>
      <c r="G16" s="31"/>
    </row>
    <row r="17" spans="1:7" customFormat="1" x14ac:dyDescent="0.25">
      <c r="A17" s="28" t="s">
        <v>1</v>
      </c>
      <c r="B17" s="28"/>
      <c r="C17" s="31" t="s">
        <v>258</v>
      </c>
      <c r="D17" s="30"/>
      <c r="E17" s="30"/>
      <c r="F17" s="31"/>
      <c r="G17" s="31"/>
    </row>
    <row r="18" spans="1:7" customFormat="1" x14ac:dyDescent="0.25">
      <c r="A18" s="28" t="s">
        <v>2</v>
      </c>
      <c r="B18" s="28"/>
      <c r="C18" s="31" t="s">
        <v>261</v>
      </c>
      <c r="D18" s="30"/>
      <c r="E18" s="30"/>
      <c r="F18" s="31"/>
      <c r="G18" s="31"/>
    </row>
    <row r="19" spans="1:7" customFormat="1" x14ac:dyDescent="0.25">
      <c r="A19" s="28"/>
      <c r="B19" s="28"/>
      <c r="C19" s="31"/>
      <c r="D19" s="30"/>
      <c r="E19" s="30"/>
      <c r="F19" s="31"/>
      <c r="G19" s="31"/>
    </row>
    <row r="20" spans="1:7" customFormat="1" x14ac:dyDescent="0.25">
      <c r="A20" s="28" t="s">
        <v>254</v>
      </c>
      <c r="B20" s="28"/>
      <c r="C20" s="31" t="s">
        <v>262</v>
      </c>
      <c r="D20" s="30"/>
      <c r="E20" s="30"/>
      <c r="F20" s="31"/>
      <c r="G20" s="31"/>
    </row>
    <row r="21" spans="1:7" customFormat="1" x14ac:dyDescent="0.25">
      <c r="A21" s="28" t="s">
        <v>263</v>
      </c>
      <c r="B21" s="28"/>
      <c r="C21" s="31" t="s">
        <v>264</v>
      </c>
      <c r="D21" s="30"/>
      <c r="E21" s="30"/>
      <c r="F21" s="31"/>
      <c r="G21" s="31"/>
    </row>
    <row r="22" spans="1:7" customFormat="1" x14ac:dyDescent="0.25">
      <c r="A22" s="28" t="s">
        <v>2</v>
      </c>
      <c r="B22" s="30"/>
      <c r="C22" s="31" t="s">
        <v>265</v>
      </c>
      <c r="D22" s="30"/>
      <c r="E22" s="30"/>
      <c r="F22" s="31"/>
      <c r="G22" s="31"/>
    </row>
    <row r="23" spans="1:7" customFormat="1" x14ac:dyDescent="0.25">
      <c r="A23" s="28"/>
      <c r="B23" s="28"/>
      <c r="C23" s="35"/>
      <c r="D23" s="30"/>
      <c r="E23" s="30"/>
      <c r="F23" s="31"/>
      <c r="G23" s="31"/>
    </row>
    <row r="24" spans="1:7" customFormat="1" x14ac:dyDescent="0.25">
      <c r="A24" s="28" t="s">
        <v>4</v>
      </c>
      <c r="B24" s="28"/>
      <c r="C24" s="31" t="s">
        <v>266</v>
      </c>
      <c r="D24" s="30"/>
      <c r="E24" s="30"/>
      <c r="F24" s="31"/>
      <c r="G24" s="31"/>
    </row>
    <row r="25" spans="1:7" customFormat="1" x14ac:dyDescent="0.25">
      <c r="A25" s="28" t="s">
        <v>5</v>
      </c>
      <c r="B25" s="28"/>
      <c r="C25" s="31" t="s">
        <v>267</v>
      </c>
      <c r="D25" s="30"/>
      <c r="E25" s="30"/>
      <c r="F25" s="31"/>
      <c r="G25" s="31"/>
    </row>
    <row r="26" spans="1:7" customFormat="1" x14ac:dyDescent="0.25">
      <c r="A26" s="28"/>
      <c r="B26" s="28"/>
      <c r="C26" s="31"/>
      <c r="D26" s="30"/>
      <c r="E26" s="30"/>
      <c r="F26" s="31"/>
      <c r="G26" s="31"/>
    </row>
    <row r="27" spans="1:7" customFormat="1" x14ac:dyDescent="0.25">
      <c r="A27" s="28"/>
      <c r="B27" s="28"/>
      <c r="C27" s="31"/>
      <c r="D27" s="30"/>
      <c r="E27" s="30"/>
      <c r="F27" s="31"/>
      <c r="G27" s="31"/>
    </row>
    <row r="28" spans="1:7" customFormat="1" x14ac:dyDescent="0.25">
      <c r="A28" s="28"/>
      <c r="B28" s="28"/>
      <c r="C28" s="31"/>
      <c r="D28" s="30"/>
      <c r="E28" s="30"/>
      <c r="F28" s="31"/>
      <c r="G28" s="31"/>
    </row>
    <row r="29" spans="1:7" customFormat="1" x14ac:dyDescent="0.25">
      <c r="A29" s="28"/>
      <c r="B29" s="28"/>
      <c r="C29" s="31"/>
      <c r="D29" s="30"/>
      <c r="E29" s="30"/>
      <c r="F29" s="31"/>
      <c r="G29" s="31"/>
    </row>
    <row r="30" spans="1:7" customFormat="1" x14ac:dyDescent="0.25">
      <c r="A30" s="28"/>
      <c r="B30" s="28"/>
      <c r="C30" s="31"/>
      <c r="D30" s="31"/>
      <c r="E30" s="31"/>
      <c r="F30" s="36"/>
      <c r="G30" s="37"/>
    </row>
    <row r="31" spans="1:7" customFormat="1" x14ac:dyDescent="0.25">
      <c r="A31" s="28"/>
      <c r="B31" s="28"/>
      <c r="C31" s="31"/>
      <c r="D31" s="31"/>
      <c r="E31" s="31"/>
      <c r="F31" s="36"/>
      <c r="G31" s="37"/>
    </row>
    <row r="32" spans="1:7" customFormat="1" x14ac:dyDescent="0.25">
      <c r="A32" s="28"/>
      <c r="B32" s="28"/>
      <c r="C32" s="31"/>
      <c r="D32" s="30"/>
      <c r="E32" s="30"/>
      <c r="F32" s="31"/>
      <c r="G32" s="31"/>
    </row>
    <row r="33" spans="1:7" customFormat="1" x14ac:dyDescent="0.25">
      <c r="A33" s="28"/>
      <c r="B33" s="28"/>
      <c r="C33" s="31"/>
      <c r="D33" s="30"/>
      <c r="E33" s="30"/>
      <c r="F33" s="31"/>
      <c r="G33" s="31"/>
    </row>
    <row r="34" spans="1:7" customFormat="1" x14ac:dyDescent="0.25">
      <c r="A34" s="28"/>
      <c r="B34" s="28"/>
      <c r="C34" s="31"/>
      <c r="D34" s="30"/>
      <c r="E34" s="30"/>
      <c r="F34" s="31"/>
      <c r="G34" s="31"/>
    </row>
    <row r="35" spans="1:7" customFormat="1" x14ac:dyDescent="0.25">
      <c r="A35" s="28"/>
      <c r="B35" s="28"/>
      <c r="C35" s="31"/>
      <c r="D35" s="30"/>
      <c r="E35" s="30"/>
      <c r="F35" s="31"/>
      <c r="G35" s="31"/>
    </row>
    <row r="36" spans="1:7" customFormat="1" x14ac:dyDescent="0.25">
      <c r="A36" s="28"/>
      <c r="B36" s="28"/>
      <c r="C36" s="31"/>
      <c r="D36" s="30"/>
      <c r="E36" s="30"/>
      <c r="F36" s="31"/>
      <c r="G36" s="31"/>
    </row>
    <row r="37" spans="1:7" customFormat="1" x14ac:dyDescent="0.25">
      <c r="A37" s="28"/>
      <c r="B37" s="30"/>
      <c r="C37" s="30"/>
      <c r="D37" s="30"/>
      <c r="E37" s="30"/>
      <c r="F37" s="30"/>
      <c r="G37" s="30"/>
    </row>
    <row r="38" spans="1:7" x14ac:dyDescent="0.25">
      <c r="C38" s="31"/>
    </row>
  </sheetData>
  <mergeCells count="4">
    <mergeCell ref="A1:M1"/>
    <mergeCell ref="A2:M2"/>
    <mergeCell ref="A4:B4"/>
    <mergeCell ref="C4:G4"/>
  </mergeCells>
  <pageMargins left="0.7" right="0.7"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4"/>
  <sheetViews>
    <sheetView showGridLines="0" view="pageBreakPreview" zoomScale="70" zoomScaleNormal="80" zoomScaleSheetLayoutView="70" workbookViewId="0">
      <selection activeCell="B33" sqref="B33"/>
    </sheetView>
  </sheetViews>
  <sheetFormatPr baseColWidth="10" defaultColWidth="11.42578125" defaultRowHeight="12.75" x14ac:dyDescent="0.2"/>
  <cols>
    <col min="1" max="1" width="7.7109375" style="1" customWidth="1"/>
    <col min="2" max="2" width="50.28515625" style="1" customWidth="1"/>
    <col min="3" max="3" width="9.28515625" style="1" bestFit="1" customWidth="1"/>
    <col min="4" max="4" width="33.140625" style="1" bestFit="1" customWidth="1"/>
    <col min="5" max="5" width="13.85546875" style="1" bestFit="1" customWidth="1"/>
    <col min="6" max="6" width="18.140625" style="1" bestFit="1" customWidth="1"/>
    <col min="7" max="7" width="9.7109375" style="1" customWidth="1"/>
    <col min="8" max="8" width="16.42578125" style="1" bestFit="1" customWidth="1"/>
    <col min="9" max="9" width="9.85546875" style="1" customWidth="1"/>
    <col min="10" max="10" width="16" style="1" bestFit="1" customWidth="1"/>
    <col min="11" max="11" width="12.85546875" style="1" customWidth="1"/>
    <col min="12" max="12" width="16.42578125" style="1" bestFit="1" customWidth="1"/>
    <col min="13" max="13" width="12.85546875" style="1" customWidth="1"/>
    <col min="14" max="14" width="17.42578125" style="1" customWidth="1"/>
    <col min="15" max="15" width="12.85546875" style="1" customWidth="1"/>
    <col min="16" max="16" width="15.140625" style="1" bestFit="1" customWidth="1"/>
    <col min="17" max="17" width="9.7109375" style="1" customWidth="1"/>
    <col min="18" max="18" width="19.42578125" style="1" customWidth="1"/>
    <col min="19" max="19" width="11.7109375" style="1" customWidth="1"/>
    <col min="20" max="20" width="18.5703125" style="1" bestFit="1" customWidth="1"/>
    <col min="21" max="16384" width="11.42578125" style="1"/>
  </cols>
  <sheetData>
    <row r="1" spans="1:24" ht="15.75" customHeight="1" x14ac:dyDescent="0.25">
      <c r="A1" s="116" t="s">
        <v>268</v>
      </c>
      <c r="B1" s="116"/>
      <c r="C1" s="116"/>
      <c r="D1" s="116"/>
      <c r="E1" s="116"/>
      <c r="F1" s="116"/>
      <c r="G1" s="116"/>
      <c r="H1" s="116"/>
      <c r="I1" s="116"/>
      <c r="J1" s="116"/>
      <c r="K1" s="116"/>
      <c r="L1" s="116"/>
      <c r="M1" s="116"/>
      <c r="N1" s="116"/>
      <c r="O1" s="116"/>
      <c r="P1" s="116"/>
      <c r="Q1" s="116"/>
      <c r="R1" s="116"/>
      <c r="S1" s="116"/>
      <c r="T1" s="116"/>
      <c r="U1" s="84"/>
      <c r="V1" s="84"/>
      <c r="W1" s="84"/>
      <c r="X1" s="84"/>
    </row>
    <row r="2" spans="1:24" ht="15.75" customHeight="1" x14ac:dyDescent="0.25">
      <c r="A2" s="116" t="s">
        <v>269</v>
      </c>
      <c r="B2" s="116"/>
      <c r="C2" s="116"/>
      <c r="D2" s="116"/>
      <c r="E2" s="116"/>
      <c r="F2" s="116"/>
      <c r="G2" s="116"/>
      <c r="H2" s="116"/>
      <c r="I2" s="116"/>
      <c r="J2" s="116"/>
      <c r="K2" s="116"/>
      <c r="L2" s="116"/>
      <c r="M2" s="116"/>
      <c r="N2" s="116"/>
      <c r="O2" s="116"/>
      <c r="P2" s="116"/>
      <c r="Q2" s="116"/>
      <c r="R2" s="116"/>
      <c r="S2" s="116"/>
      <c r="T2" s="116"/>
      <c r="U2" s="84"/>
      <c r="V2" s="84"/>
      <c r="W2" s="84"/>
      <c r="X2" s="84"/>
    </row>
    <row r="3" spans="1:24" ht="15.75" customHeight="1" x14ac:dyDescent="0.25">
      <c r="A3" s="116" t="s">
        <v>247</v>
      </c>
      <c r="B3" s="116"/>
      <c r="C3" s="116"/>
      <c r="D3" s="116"/>
      <c r="E3" s="116"/>
      <c r="F3" s="116"/>
      <c r="G3" s="116"/>
      <c r="H3" s="116"/>
      <c r="I3" s="116"/>
      <c r="J3" s="116"/>
      <c r="K3" s="116"/>
      <c r="L3" s="116"/>
      <c r="M3" s="116"/>
      <c r="N3" s="116"/>
      <c r="O3" s="116"/>
      <c r="P3" s="116"/>
      <c r="Q3" s="116"/>
      <c r="R3" s="116"/>
      <c r="S3" s="116"/>
      <c r="T3" s="116"/>
      <c r="U3" s="84"/>
      <c r="V3" s="84"/>
      <c r="W3" s="84"/>
      <c r="X3" s="84"/>
    </row>
    <row r="4" spans="1:24" ht="15.75" x14ac:dyDescent="0.25">
      <c r="A4" s="116" t="s">
        <v>270</v>
      </c>
      <c r="B4" s="116"/>
      <c r="C4" s="116"/>
      <c r="D4" s="116"/>
      <c r="E4" s="116"/>
      <c r="F4" s="116"/>
      <c r="G4" s="116"/>
      <c r="H4" s="116"/>
      <c r="I4" s="116"/>
      <c r="J4" s="116"/>
      <c r="K4" s="116"/>
      <c r="L4" s="116"/>
      <c r="M4" s="116"/>
      <c r="N4" s="116"/>
      <c r="O4" s="116"/>
      <c r="P4" s="116"/>
      <c r="Q4" s="116"/>
      <c r="R4" s="116"/>
      <c r="S4" s="116"/>
      <c r="T4" s="116"/>
      <c r="U4" s="84"/>
      <c r="V4" s="84"/>
      <c r="W4" s="84"/>
      <c r="X4" s="84"/>
    </row>
    <row r="5" spans="1:24" ht="15.75" x14ac:dyDescent="0.25">
      <c r="A5" s="116" t="s">
        <v>271</v>
      </c>
      <c r="B5" s="116"/>
      <c r="C5" s="116"/>
      <c r="D5" s="116"/>
      <c r="E5" s="116"/>
      <c r="F5" s="116"/>
      <c r="G5" s="116"/>
      <c r="H5" s="116"/>
      <c r="I5" s="116"/>
      <c r="J5" s="116"/>
      <c r="K5" s="116"/>
      <c r="L5" s="116"/>
      <c r="M5" s="116"/>
      <c r="N5" s="116"/>
      <c r="O5" s="116"/>
      <c r="P5" s="116"/>
      <c r="Q5" s="116"/>
      <c r="R5" s="116"/>
      <c r="S5" s="116"/>
      <c r="T5" s="116"/>
      <c r="U5" s="84"/>
      <c r="V5" s="84"/>
      <c r="W5" s="84"/>
      <c r="X5" s="84"/>
    </row>
    <row r="6" spans="1:24" ht="15.75" x14ac:dyDescent="0.25">
      <c r="A6" s="116"/>
      <c r="B6" s="116"/>
      <c r="C6" s="116"/>
      <c r="D6" s="116"/>
      <c r="E6" s="116"/>
      <c r="F6" s="116"/>
      <c r="G6" s="116"/>
      <c r="H6" s="116"/>
      <c r="I6" s="116"/>
      <c r="J6" s="116"/>
      <c r="K6" s="116"/>
      <c r="L6" s="116"/>
      <c r="M6" s="116"/>
      <c r="N6" s="116"/>
      <c r="O6" s="116"/>
      <c r="P6" s="116"/>
      <c r="Q6" s="116"/>
      <c r="R6" s="116"/>
      <c r="S6" s="116"/>
      <c r="T6" s="116"/>
    </row>
    <row r="7" spans="1:24" x14ac:dyDescent="0.2">
      <c r="A7" s="2"/>
      <c r="B7" s="25"/>
      <c r="C7" s="130"/>
      <c r="D7" s="131"/>
      <c r="E7" s="131"/>
      <c r="F7" s="131"/>
      <c r="G7" s="131"/>
      <c r="H7" s="131"/>
      <c r="I7" s="131"/>
      <c r="J7" s="131"/>
      <c r="K7" s="131"/>
      <c r="L7" s="131"/>
      <c r="M7" s="131"/>
      <c r="N7" s="131"/>
      <c r="O7" s="131"/>
      <c r="P7" s="131"/>
      <c r="Q7" s="131"/>
      <c r="R7" s="131"/>
      <c r="S7" s="131"/>
      <c r="T7" s="131"/>
    </row>
    <row r="8" spans="1:24" x14ac:dyDescent="0.2">
      <c r="A8" s="1" t="s">
        <v>274</v>
      </c>
      <c r="D8" s="1" t="s">
        <v>275</v>
      </c>
    </row>
    <row r="9" spans="1:24" x14ac:dyDescent="0.2">
      <c r="A9" s="1" t="s">
        <v>245</v>
      </c>
      <c r="D9" s="1" t="s">
        <v>276</v>
      </c>
    </row>
    <row r="10" spans="1:24" ht="12.75" customHeight="1" x14ac:dyDescent="0.2">
      <c r="A10" s="1" t="s">
        <v>251</v>
      </c>
      <c r="D10" s="1" t="s">
        <v>277</v>
      </c>
    </row>
    <row r="11" spans="1:24" ht="12.75" customHeight="1" x14ac:dyDescent="0.2">
      <c r="A11" s="1" t="s">
        <v>249</v>
      </c>
      <c r="D11" s="1" t="s">
        <v>276</v>
      </c>
    </row>
    <row r="12" spans="1:24" ht="12.75" customHeight="1" x14ac:dyDescent="0.2">
      <c r="A12" s="1" t="s">
        <v>280</v>
      </c>
      <c r="D12" s="111">
        <v>1047110.59108178</v>
      </c>
    </row>
    <row r="13" spans="1:24" ht="21" customHeight="1" thickBot="1" x14ac:dyDescent="0.25">
      <c r="A13" s="2"/>
      <c r="B13" s="25"/>
      <c r="C13" s="130"/>
      <c r="D13" s="131"/>
      <c r="E13" s="131"/>
      <c r="F13" s="131"/>
      <c r="G13" s="131"/>
      <c r="H13" s="131"/>
      <c r="I13" s="131"/>
      <c r="J13" s="131"/>
      <c r="K13" s="131"/>
      <c r="L13" s="131"/>
      <c r="M13" s="131"/>
      <c r="N13" s="131"/>
      <c r="O13" s="131"/>
      <c r="P13" s="131"/>
      <c r="Q13" s="131"/>
      <c r="R13" s="131"/>
      <c r="S13" s="131"/>
      <c r="T13" s="131"/>
    </row>
    <row r="14" spans="1:24" s="3" customFormat="1" ht="21.75" customHeight="1" x14ac:dyDescent="0.3">
      <c r="A14" s="132" t="s">
        <v>255</v>
      </c>
      <c r="B14" s="132" t="s">
        <v>281</v>
      </c>
      <c r="C14" s="134" t="s">
        <v>0</v>
      </c>
      <c r="D14" s="132" t="s">
        <v>282</v>
      </c>
      <c r="E14" s="132" t="s">
        <v>1</v>
      </c>
      <c r="F14" s="132" t="s">
        <v>2</v>
      </c>
      <c r="G14" s="136" t="s">
        <v>3</v>
      </c>
      <c r="H14" s="136"/>
      <c r="I14" s="136"/>
      <c r="J14" s="136"/>
      <c r="K14" s="136"/>
      <c r="L14" s="136"/>
      <c r="M14" s="136"/>
      <c r="N14" s="136"/>
      <c r="O14" s="136"/>
      <c r="P14" s="136"/>
      <c r="Q14" s="136"/>
      <c r="R14" s="136"/>
      <c r="S14" s="137" t="s">
        <v>283</v>
      </c>
      <c r="T14" s="139" t="s">
        <v>5</v>
      </c>
    </row>
    <row r="15" spans="1:24" s="3" customFormat="1" ht="21.75" customHeight="1" x14ac:dyDescent="0.3">
      <c r="A15" s="133"/>
      <c r="B15" s="133"/>
      <c r="C15" s="135"/>
      <c r="D15" s="133"/>
      <c r="E15" s="133"/>
      <c r="F15" s="133"/>
      <c r="G15" s="141" t="s">
        <v>6</v>
      </c>
      <c r="H15" s="141"/>
      <c r="I15" s="141" t="s">
        <v>7</v>
      </c>
      <c r="J15" s="141"/>
      <c r="K15" s="141" t="s">
        <v>8</v>
      </c>
      <c r="L15" s="141"/>
      <c r="M15" s="141" t="s">
        <v>9</v>
      </c>
      <c r="N15" s="141"/>
      <c r="O15" s="141" t="s">
        <v>10</v>
      </c>
      <c r="P15" s="141"/>
      <c r="Q15" s="141" t="s">
        <v>252</v>
      </c>
      <c r="R15" s="141"/>
      <c r="S15" s="138"/>
      <c r="T15" s="140"/>
    </row>
    <row r="16" spans="1:24" s="3" customFormat="1" ht="66.75" customHeight="1" x14ac:dyDescent="0.3">
      <c r="A16" s="133"/>
      <c r="B16" s="133"/>
      <c r="C16" s="135"/>
      <c r="D16" s="133"/>
      <c r="E16" s="133"/>
      <c r="F16" s="133"/>
      <c r="G16" s="90" t="s">
        <v>284</v>
      </c>
      <c r="H16" s="90" t="s">
        <v>2</v>
      </c>
      <c r="I16" s="90" t="s">
        <v>284</v>
      </c>
      <c r="J16" s="90" t="s">
        <v>2</v>
      </c>
      <c r="K16" s="90" t="s">
        <v>284</v>
      </c>
      <c r="L16" s="90" t="s">
        <v>2</v>
      </c>
      <c r="M16" s="90" t="s">
        <v>284</v>
      </c>
      <c r="N16" s="90" t="s">
        <v>2</v>
      </c>
      <c r="O16" s="90" t="s">
        <v>284</v>
      </c>
      <c r="P16" s="90" t="s">
        <v>2</v>
      </c>
      <c r="Q16" s="90" t="s">
        <v>284</v>
      </c>
      <c r="R16" s="90" t="s">
        <v>2</v>
      </c>
      <c r="S16" s="138"/>
      <c r="T16" s="140"/>
    </row>
    <row r="17" spans="1:20" s="3" customFormat="1" ht="16.5" x14ac:dyDescent="0.3">
      <c r="A17" s="98"/>
      <c r="B17" s="99" t="s">
        <v>11</v>
      </c>
      <c r="C17" s="98"/>
      <c r="D17" s="100"/>
      <c r="E17" s="101"/>
      <c r="F17" s="101">
        <f>D17*E17</f>
        <v>0</v>
      </c>
      <c r="G17" s="102"/>
      <c r="H17" s="103">
        <f t="shared" ref="H17:H142" si="0">$G17*$E17</f>
        <v>0</v>
      </c>
      <c r="I17" s="91"/>
      <c r="J17" s="103">
        <f t="shared" ref="J17:J142" si="1">$I17*$E17</f>
        <v>0</v>
      </c>
      <c r="K17" s="103"/>
      <c r="L17" s="103">
        <v>0</v>
      </c>
      <c r="M17" s="103"/>
      <c r="N17" s="103">
        <v>0</v>
      </c>
      <c r="O17" s="103"/>
      <c r="P17" s="103">
        <v>0</v>
      </c>
      <c r="Q17" s="6"/>
      <c r="R17" s="103">
        <f t="shared" ref="R17:R18" si="2">$I17*$E17</f>
        <v>0</v>
      </c>
      <c r="S17" s="92">
        <f t="shared" ref="S17:T32" si="3">G17+I17+Q17</f>
        <v>0</v>
      </c>
      <c r="T17" s="104">
        <f t="shared" si="3"/>
        <v>0</v>
      </c>
    </row>
    <row r="18" spans="1:20" s="3" customFormat="1" ht="16.5" x14ac:dyDescent="0.3">
      <c r="A18" s="98"/>
      <c r="B18" s="99" t="s">
        <v>12</v>
      </c>
      <c r="C18" s="98"/>
      <c r="D18" s="100"/>
      <c r="E18" s="101"/>
      <c r="F18" s="101">
        <f t="shared" ref="F18:F81" si="4">D18*E18</f>
        <v>0</v>
      </c>
      <c r="G18" s="102"/>
      <c r="H18" s="103">
        <f t="shared" si="0"/>
        <v>0</v>
      </c>
      <c r="I18" s="91"/>
      <c r="J18" s="103">
        <f t="shared" si="1"/>
        <v>0</v>
      </c>
      <c r="K18" s="103"/>
      <c r="L18" s="103">
        <v>0</v>
      </c>
      <c r="M18" s="103"/>
      <c r="N18" s="103">
        <v>0</v>
      </c>
      <c r="O18" s="103"/>
      <c r="P18" s="103">
        <v>0</v>
      </c>
      <c r="Q18" s="6">
        <v>0</v>
      </c>
      <c r="R18" s="103">
        <f t="shared" si="2"/>
        <v>0</v>
      </c>
      <c r="S18" s="92">
        <f t="shared" si="3"/>
        <v>0</v>
      </c>
      <c r="T18" s="104">
        <f t="shared" si="3"/>
        <v>0</v>
      </c>
    </row>
    <row r="19" spans="1:20" s="3" customFormat="1" ht="54" x14ac:dyDescent="0.3">
      <c r="A19" s="98" t="s">
        <v>13</v>
      </c>
      <c r="B19" s="105" t="s">
        <v>14</v>
      </c>
      <c r="C19" s="98" t="s">
        <v>15</v>
      </c>
      <c r="D19" s="100">
        <v>3.84</v>
      </c>
      <c r="E19" s="101">
        <v>400.2</v>
      </c>
      <c r="F19" s="101">
        <f t="shared" si="4"/>
        <v>1536.7679999999998</v>
      </c>
      <c r="G19" s="102"/>
      <c r="H19" s="103">
        <f t="shared" si="0"/>
        <v>0</v>
      </c>
      <c r="I19" s="106">
        <v>1.25</v>
      </c>
      <c r="J19" s="103">
        <f>$I19*$E19</f>
        <v>500.25</v>
      </c>
      <c r="K19" s="103"/>
      <c r="L19" s="103">
        <f>$K19*$E19</f>
        <v>0</v>
      </c>
      <c r="M19" s="103"/>
      <c r="N19" s="103">
        <f>$M19*$E19</f>
        <v>0</v>
      </c>
      <c r="O19" s="103"/>
      <c r="P19" s="103">
        <f>$O19*$E19</f>
        <v>0</v>
      </c>
      <c r="Q19" s="6"/>
      <c r="R19" s="103">
        <f>$Q19*$E19</f>
        <v>0</v>
      </c>
      <c r="S19" s="92">
        <f>G19+I19+Q19+K19+M19+O19</f>
        <v>1.25</v>
      </c>
      <c r="T19" s="104">
        <f>H19+J19+R19</f>
        <v>500.25</v>
      </c>
    </row>
    <row r="20" spans="1:20" s="3" customFormat="1" ht="54" x14ac:dyDescent="0.3">
      <c r="A20" s="98" t="s">
        <v>16</v>
      </c>
      <c r="B20" s="105" t="s">
        <v>17</v>
      </c>
      <c r="C20" s="98" t="s">
        <v>15</v>
      </c>
      <c r="D20" s="100">
        <v>0.35</v>
      </c>
      <c r="E20" s="101">
        <v>1160.05</v>
      </c>
      <c r="F20" s="101">
        <f t="shared" si="4"/>
        <v>406.01749999999998</v>
      </c>
      <c r="G20" s="102"/>
      <c r="H20" s="103">
        <f t="shared" si="0"/>
        <v>0</v>
      </c>
      <c r="I20" s="106"/>
      <c r="J20" s="103">
        <f t="shared" si="1"/>
        <v>0</v>
      </c>
      <c r="K20" s="103"/>
      <c r="L20" s="103">
        <f t="shared" ref="L20:L83" si="5">$K20*$E20</f>
        <v>0</v>
      </c>
      <c r="M20" s="103"/>
      <c r="N20" s="103">
        <f t="shared" ref="N20:N83" si="6">$M20*$E20</f>
        <v>0</v>
      </c>
      <c r="O20" s="103"/>
      <c r="P20" s="103">
        <f t="shared" ref="P20:P83" si="7">$O20*$E20</f>
        <v>0</v>
      </c>
      <c r="Q20" s="6"/>
      <c r="R20" s="103">
        <f t="shared" ref="R20:R83" si="8">$Q20*$E20</f>
        <v>0</v>
      </c>
      <c r="S20" s="92">
        <f t="shared" ref="S20:S82" si="9">G20+I20+Q20+K20+M20+O20</f>
        <v>0</v>
      </c>
      <c r="T20" s="104">
        <f t="shared" si="3"/>
        <v>0</v>
      </c>
    </row>
    <row r="21" spans="1:20" s="3" customFormat="1" ht="40.5" x14ac:dyDescent="0.3">
      <c r="A21" s="98" t="s">
        <v>18</v>
      </c>
      <c r="B21" s="105" t="s">
        <v>19</v>
      </c>
      <c r="C21" s="98" t="s">
        <v>20</v>
      </c>
      <c r="D21" s="100">
        <v>236.05</v>
      </c>
      <c r="E21" s="101">
        <v>52.53</v>
      </c>
      <c r="F21" s="101">
        <f t="shared" si="4"/>
        <v>12399.7065</v>
      </c>
      <c r="G21" s="102">
        <v>234.53</v>
      </c>
      <c r="H21" s="103">
        <f t="shared" si="0"/>
        <v>12319.8609</v>
      </c>
      <c r="I21" s="106"/>
      <c r="J21" s="103">
        <f t="shared" si="1"/>
        <v>0</v>
      </c>
      <c r="K21" s="103"/>
      <c r="L21" s="103">
        <f t="shared" si="5"/>
        <v>0</v>
      </c>
      <c r="M21" s="103"/>
      <c r="N21" s="103">
        <f t="shared" si="6"/>
        <v>0</v>
      </c>
      <c r="O21" s="103"/>
      <c r="P21" s="103">
        <f t="shared" si="7"/>
        <v>0</v>
      </c>
      <c r="Q21" s="6">
        <v>-21.32</v>
      </c>
      <c r="R21" s="103">
        <f t="shared" si="8"/>
        <v>-1119.9395999999999</v>
      </c>
      <c r="S21" s="92">
        <f t="shared" si="9"/>
        <v>213.21</v>
      </c>
      <c r="T21" s="104">
        <f t="shared" si="3"/>
        <v>11199.9213</v>
      </c>
    </row>
    <row r="22" spans="1:20" s="3" customFormat="1" ht="54" x14ac:dyDescent="0.3">
      <c r="A22" s="98" t="s">
        <v>21</v>
      </c>
      <c r="B22" s="105" t="s">
        <v>22</v>
      </c>
      <c r="C22" s="98" t="s">
        <v>23</v>
      </c>
      <c r="D22" s="100">
        <v>27.83</v>
      </c>
      <c r="E22" s="101">
        <v>56.88</v>
      </c>
      <c r="F22" s="101">
        <f t="shared" si="4"/>
        <v>1582.9703999999999</v>
      </c>
      <c r="G22" s="102"/>
      <c r="H22" s="103">
        <f t="shared" si="0"/>
        <v>0</v>
      </c>
      <c r="I22" s="106"/>
      <c r="J22" s="103">
        <f t="shared" si="1"/>
        <v>0</v>
      </c>
      <c r="K22" s="103"/>
      <c r="L22" s="103">
        <f t="shared" si="5"/>
        <v>0</v>
      </c>
      <c r="M22" s="103"/>
      <c r="N22" s="103">
        <f t="shared" si="6"/>
        <v>0</v>
      </c>
      <c r="O22" s="103"/>
      <c r="P22" s="103">
        <f t="shared" si="7"/>
        <v>0</v>
      </c>
      <c r="Q22" s="6"/>
      <c r="R22" s="103">
        <f t="shared" si="8"/>
        <v>0</v>
      </c>
      <c r="S22" s="92">
        <f t="shared" si="9"/>
        <v>0</v>
      </c>
      <c r="T22" s="104">
        <f t="shared" si="3"/>
        <v>0</v>
      </c>
    </row>
    <row r="23" spans="1:20" s="3" customFormat="1" ht="54" x14ac:dyDescent="0.3">
      <c r="A23" s="98" t="s">
        <v>24</v>
      </c>
      <c r="B23" s="105" t="s">
        <v>25</v>
      </c>
      <c r="C23" s="98" t="s">
        <v>26</v>
      </c>
      <c r="D23" s="100">
        <v>1</v>
      </c>
      <c r="E23" s="101">
        <v>664.77</v>
      </c>
      <c r="F23" s="101">
        <f t="shared" si="4"/>
        <v>664.77</v>
      </c>
      <c r="G23" s="102"/>
      <c r="H23" s="103">
        <f t="shared" si="0"/>
        <v>0</v>
      </c>
      <c r="I23" s="106"/>
      <c r="J23" s="103">
        <f t="shared" si="1"/>
        <v>0</v>
      </c>
      <c r="K23" s="103"/>
      <c r="L23" s="103">
        <f t="shared" si="5"/>
        <v>0</v>
      </c>
      <c r="M23" s="103"/>
      <c r="N23" s="103">
        <f t="shared" si="6"/>
        <v>0</v>
      </c>
      <c r="O23" s="103"/>
      <c r="P23" s="103">
        <f t="shared" si="7"/>
        <v>0</v>
      </c>
      <c r="Q23" s="6"/>
      <c r="R23" s="103">
        <f t="shared" si="8"/>
        <v>0</v>
      </c>
      <c r="S23" s="92">
        <f t="shared" si="9"/>
        <v>0</v>
      </c>
      <c r="T23" s="104">
        <f t="shared" si="3"/>
        <v>0</v>
      </c>
    </row>
    <row r="24" spans="1:20" s="3" customFormat="1" ht="40.5" x14ac:dyDescent="0.3">
      <c r="A24" s="98" t="s">
        <v>27</v>
      </c>
      <c r="B24" s="105" t="s">
        <v>28</v>
      </c>
      <c r="C24" s="98" t="s">
        <v>29</v>
      </c>
      <c r="D24" s="100">
        <v>13</v>
      </c>
      <c r="E24" s="101">
        <v>70.98</v>
      </c>
      <c r="F24" s="101">
        <f t="shared" si="4"/>
        <v>922.74</v>
      </c>
      <c r="G24" s="102"/>
      <c r="H24" s="103">
        <f t="shared" si="0"/>
        <v>0</v>
      </c>
      <c r="I24" s="106"/>
      <c r="J24" s="103">
        <f t="shared" si="1"/>
        <v>0</v>
      </c>
      <c r="K24" s="103"/>
      <c r="L24" s="103">
        <f t="shared" si="5"/>
        <v>0</v>
      </c>
      <c r="M24" s="103"/>
      <c r="N24" s="103">
        <f t="shared" si="6"/>
        <v>0</v>
      </c>
      <c r="O24" s="103"/>
      <c r="P24" s="103">
        <f t="shared" si="7"/>
        <v>0</v>
      </c>
      <c r="Q24" s="6"/>
      <c r="R24" s="103">
        <f t="shared" si="8"/>
        <v>0</v>
      </c>
      <c r="S24" s="92">
        <f t="shared" si="9"/>
        <v>0</v>
      </c>
      <c r="T24" s="104">
        <f t="shared" si="3"/>
        <v>0</v>
      </c>
    </row>
    <row r="25" spans="1:20" s="3" customFormat="1" ht="40.5" x14ac:dyDescent="0.3">
      <c r="A25" s="98" t="s">
        <v>30</v>
      </c>
      <c r="B25" s="105" t="s">
        <v>31</v>
      </c>
      <c r="C25" s="98" t="s">
        <v>26</v>
      </c>
      <c r="D25" s="100">
        <v>13</v>
      </c>
      <c r="E25" s="101">
        <v>175.9</v>
      </c>
      <c r="F25" s="101">
        <f t="shared" si="4"/>
        <v>2286.7000000000003</v>
      </c>
      <c r="G25" s="102"/>
      <c r="H25" s="103">
        <f t="shared" si="0"/>
        <v>0</v>
      </c>
      <c r="I25" s="106"/>
      <c r="J25" s="103">
        <f t="shared" si="1"/>
        <v>0</v>
      </c>
      <c r="K25" s="103"/>
      <c r="L25" s="103">
        <f t="shared" si="5"/>
        <v>0</v>
      </c>
      <c r="M25" s="103"/>
      <c r="N25" s="103">
        <f t="shared" si="6"/>
        <v>0</v>
      </c>
      <c r="O25" s="103"/>
      <c r="P25" s="103">
        <f t="shared" si="7"/>
        <v>0</v>
      </c>
      <c r="Q25" s="6"/>
      <c r="R25" s="103">
        <f t="shared" si="8"/>
        <v>0</v>
      </c>
      <c r="S25" s="92">
        <f t="shared" si="9"/>
        <v>0</v>
      </c>
      <c r="T25" s="104">
        <f t="shared" si="3"/>
        <v>0</v>
      </c>
    </row>
    <row r="26" spans="1:20" s="3" customFormat="1" ht="40.5" x14ac:dyDescent="0.3">
      <c r="A26" s="98" t="s">
        <v>32</v>
      </c>
      <c r="B26" s="105" t="s">
        <v>33</v>
      </c>
      <c r="C26" s="98" t="s">
        <v>20</v>
      </c>
      <c r="D26" s="100">
        <v>141.96</v>
      </c>
      <c r="E26" s="101">
        <v>35.119999999999997</v>
      </c>
      <c r="F26" s="101">
        <f t="shared" si="4"/>
        <v>4985.6351999999997</v>
      </c>
      <c r="G26" s="102"/>
      <c r="H26" s="103">
        <f t="shared" si="0"/>
        <v>0</v>
      </c>
      <c r="I26" s="106"/>
      <c r="J26" s="103">
        <f t="shared" si="1"/>
        <v>0</v>
      </c>
      <c r="K26" s="103"/>
      <c r="L26" s="103">
        <f t="shared" si="5"/>
        <v>0</v>
      </c>
      <c r="M26" s="103"/>
      <c r="N26" s="103">
        <f t="shared" si="6"/>
        <v>0</v>
      </c>
      <c r="O26" s="103"/>
      <c r="P26" s="103">
        <f t="shared" si="7"/>
        <v>0</v>
      </c>
      <c r="Q26" s="6"/>
      <c r="R26" s="103">
        <f t="shared" si="8"/>
        <v>0</v>
      </c>
      <c r="S26" s="92">
        <f t="shared" si="9"/>
        <v>0</v>
      </c>
      <c r="T26" s="104">
        <f t="shared" si="3"/>
        <v>0</v>
      </c>
    </row>
    <row r="27" spans="1:20" s="3" customFormat="1" ht="27" x14ac:dyDescent="0.3">
      <c r="A27" s="98" t="s">
        <v>34</v>
      </c>
      <c r="B27" s="105" t="s">
        <v>35</v>
      </c>
      <c r="C27" s="98" t="s">
        <v>29</v>
      </c>
      <c r="D27" s="100">
        <v>279</v>
      </c>
      <c r="E27" s="101">
        <v>14.02</v>
      </c>
      <c r="F27" s="101">
        <f t="shared" si="4"/>
        <v>3911.58</v>
      </c>
      <c r="G27" s="102"/>
      <c r="H27" s="103">
        <f t="shared" si="0"/>
        <v>0</v>
      </c>
      <c r="I27" s="106"/>
      <c r="J27" s="103">
        <f t="shared" si="1"/>
        <v>0</v>
      </c>
      <c r="K27" s="103"/>
      <c r="L27" s="103">
        <f t="shared" si="5"/>
        <v>0</v>
      </c>
      <c r="M27" s="103"/>
      <c r="N27" s="103">
        <f t="shared" si="6"/>
        <v>0</v>
      </c>
      <c r="O27" s="103"/>
      <c r="P27" s="103">
        <f t="shared" si="7"/>
        <v>0</v>
      </c>
      <c r="Q27" s="6"/>
      <c r="R27" s="103">
        <f t="shared" si="8"/>
        <v>0</v>
      </c>
      <c r="S27" s="92">
        <f t="shared" si="9"/>
        <v>0</v>
      </c>
      <c r="T27" s="104">
        <f t="shared" si="3"/>
        <v>0</v>
      </c>
    </row>
    <row r="28" spans="1:20" s="3" customFormat="1" ht="40.5" x14ac:dyDescent="0.3">
      <c r="A28" s="98" t="s">
        <v>36</v>
      </c>
      <c r="B28" s="105" t="s">
        <v>37</v>
      </c>
      <c r="C28" s="98" t="s">
        <v>38</v>
      </c>
      <c r="D28" s="100">
        <v>106.56</v>
      </c>
      <c r="E28" s="101">
        <v>26.46</v>
      </c>
      <c r="F28" s="101">
        <f t="shared" si="4"/>
        <v>2819.5776000000001</v>
      </c>
      <c r="G28" s="102">
        <v>113.76</v>
      </c>
      <c r="H28" s="103">
        <f t="shared" si="0"/>
        <v>3010.0896000000002</v>
      </c>
      <c r="I28" s="106"/>
      <c r="J28" s="103">
        <f t="shared" si="1"/>
        <v>0</v>
      </c>
      <c r="K28" s="103"/>
      <c r="L28" s="103">
        <f t="shared" si="5"/>
        <v>0</v>
      </c>
      <c r="M28" s="103"/>
      <c r="N28" s="103">
        <f t="shared" si="6"/>
        <v>0</v>
      </c>
      <c r="O28" s="103"/>
      <c r="P28" s="103">
        <f t="shared" si="7"/>
        <v>0</v>
      </c>
      <c r="Q28" s="6"/>
      <c r="R28" s="103">
        <f t="shared" si="8"/>
        <v>0</v>
      </c>
      <c r="S28" s="92">
        <f t="shared" si="9"/>
        <v>113.76</v>
      </c>
      <c r="T28" s="104">
        <f t="shared" si="3"/>
        <v>3010.0896000000002</v>
      </c>
    </row>
    <row r="29" spans="1:20" s="3" customFormat="1" ht="40.5" x14ac:dyDescent="0.3">
      <c r="A29" s="98" t="s">
        <v>39</v>
      </c>
      <c r="B29" s="105" t="s">
        <v>40</v>
      </c>
      <c r="C29" s="98" t="s">
        <v>15</v>
      </c>
      <c r="D29" s="100">
        <v>39.6</v>
      </c>
      <c r="E29" s="101">
        <v>24.99</v>
      </c>
      <c r="F29" s="101">
        <f t="shared" si="4"/>
        <v>989.60399999999993</v>
      </c>
      <c r="G29" s="102"/>
      <c r="H29" s="103">
        <f t="shared" si="0"/>
        <v>0</v>
      </c>
      <c r="I29" s="106">
        <v>21.73</v>
      </c>
      <c r="J29" s="103">
        <f t="shared" si="1"/>
        <v>543.03269999999998</v>
      </c>
      <c r="K29" s="103"/>
      <c r="L29" s="103">
        <f t="shared" si="5"/>
        <v>0</v>
      </c>
      <c r="M29" s="103"/>
      <c r="N29" s="103">
        <f t="shared" si="6"/>
        <v>0</v>
      </c>
      <c r="O29" s="103"/>
      <c r="P29" s="103">
        <f t="shared" si="7"/>
        <v>0</v>
      </c>
      <c r="Q29" s="6">
        <v>27.82</v>
      </c>
      <c r="R29" s="103">
        <f t="shared" si="8"/>
        <v>695.22179999999992</v>
      </c>
      <c r="S29" s="92">
        <f t="shared" si="9"/>
        <v>49.55</v>
      </c>
      <c r="T29" s="104">
        <f t="shared" si="3"/>
        <v>1238.2545</v>
      </c>
    </row>
    <row r="30" spans="1:20" s="3" customFormat="1" ht="40.5" x14ac:dyDescent="0.3">
      <c r="A30" s="98" t="s">
        <v>41</v>
      </c>
      <c r="B30" s="105" t="s">
        <v>42</v>
      </c>
      <c r="C30" s="98" t="s">
        <v>43</v>
      </c>
      <c r="D30" s="100">
        <v>198</v>
      </c>
      <c r="E30" s="101">
        <v>12.05</v>
      </c>
      <c r="F30" s="101">
        <f t="shared" si="4"/>
        <v>2385.9</v>
      </c>
      <c r="G30" s="102"/>
      <c r="H30" s="103">
        <f t="shared" si="0"/>
        <v>0</v>
      </c>
      <c r="I30" s="106">
        <v>158.63</v>
      </c>
      <c r="J30" s="103">
        <f t="shared" si="1"/>
        <v>1911.4915000000001</v>
      </c>
      <c r="K30" s="103"/>
      <c r="L30" s="103">
        <f t="shared" si="5"/>
        <v>0</v>
      </c>
      <c r="M30" s="103"/>
      <c r="N30" s="103">
        <f t="shared" si="6"/>
        <v>0</v>
      </c>
      <c r="O30" s="103"/>
      <c r="P30" s="103">
        <f t="shared" si="7"/>
        <v>0</v>
      </c>
      <c r="Q30" s="6">
        <v>203.09</v>
      </c>
      <c r="R30" s="103">
        <f t="shared" si="8"/>
        <v>2447.2345</v>
      </c>
      <c r="S30" s="92">
        <f t="shared" si="9"/>
        <v>361.72</v>
      </c>
      <c r="T30" s="104">
        <f t="shared" si="3"/>
        <v>4358.7260000000006</v>
      </c>
    </row>
    <row r="31" spans="1:20" s="3" customFormat="1" ht="16.5" x14ac:dyDescent="0.3">
      <c r="A31" s="98"/>
      <c r="B31" s="107" t="s">
        <v>44</v>
      </c>
      <c r="C31" s="98"/>
      <c r="D31" s="100"/>
      <c r="E31" s="101"/>
      <c r="F31" s="101">
        <f t="shared" si="4"/>
        <v>0</v>
      </c>
      <c r="G31" s="102"/>
      <c r="H31" s="103">
        <f t="shared" si="0"/>
        <v>0</v>
      </c>
      <c r="I31" s="91"/>
      <c r="J31" s="103">
        <f t="shared" si="1"/>
        <v>0</v>
      </c>
      <c r="K31" s="103"/>
      <c r="L31" s="103">
        <f t="shared" si="5"/>
        <v>0</v>
      </c>
      <c r="M31" s="103"/>
      <c r="N31" s="103">
        <f t="shared" si="6"/>
        <v>0</v>
      </c>
      <c r="O31" s="103"/>
      <c r="P31" s="103">
        <f t="shared" si="7"/>
        <v>0</v>
      </c>
      <c r="Q31" s="6"/>
      <c r="R31" s="103">
        <f t="shared" si="8"/>
        <v>0</v>
      </c>
      <c r="S31" s="92">
        <f t="shared" si="9"/>
        <v>0</v>
      </c>
      <c r="T31" s="104">
        <f t="shared" si="3"/>
        <v>0</v>
      </c>
    </row>
    <row r="32" spans="1:20" s="3" customFormat="1" ht="121.5" x14ac:dyDescent="0.3">
      <c r="A32" s="98" t="s">
        <v>45</v>
      </c>
      <c r="B32" s="105" t="s">
        <v>46</v>
      </c>
      <c r="C32" s="98" t="s">
        <v>20</v>
      </c>
      <c r="D32" s="100">
        <v>116.43</v>
      </c>
      <c r="E32" s="101">
        <v>300.14</v>
      </c>
      <c r="F32" s="101">
        <f t="shared" si="4"/>
        <v>34945.300199999998</v>
      </c>
      <c r="G32" s="102">
        <v>94.35</v>
      </c>
      <c r="H32" s="103">
        <f t="shared" si="0"/>
        <v>28318.208999999995</v>
      </c>
      <c r="I32" s="91"/>
      <c r="J32" s="103">
        <f t="shared" si="1"/>
        <v>0</v>
      </c>
      <c r="K32" s="103"/>
      <c r="L32" s="103">
        <f t="shared" si="5"/>
        <v>0</v>
      </c>
      <c r="M32" s="103"/>
      <c r="N32" s="103">
        <f t="shared" si="6"/>
        <v>0</v>
      </c>
      <c r="O32" s="103"/>
      <c r="P32" s="103">
        <f t="shared" si="7"/>
        <v>0</v>
      </c>
      <c r="Q32" s="6"/>
      <c r="R32" s="103">
        <f t="shared" si="8"/>
        <v>0</v>
      </c>
      <c r="S32" s="92">
        <f t="shared" si="9"/>
        <v>94.35</v>
      </c>
      <c r="T32" s="104">
        <f t="shared" si="3"/>
        <v>28318.208999999995</v>
      </c>
    </row>
    <row r="33" spans="1:20" s="3" customFormat="1" ht="94.5" x14ac:dyDescent="0.3">
      <c r="A33" s="98" t="s">
        <v>47</v>
      </c>
      <c r="B33" s="105" t="s">
        <v>48</v>
      </c>
      <c r="C33" s="98" t="s">
        <v>49</v>
      </c>
      <c r="D33" s="100">
        <v>35.68</v>
      </c>
      <c r="E33" s="101">
        <v>246.43</v>
      </c>
      <c r="F33" s="101">
        <f t="shared" si="4"/>
        <v>8792.6224000000002</v>
      </c>
      <c r="G33" s="102">
        <v>65.430000000000007</v>
      </c>
      <c r="H33" s="103">
        <f t="shared" si="0"/>
        <v>16123.914900000002</v>
      </c>
      <c r="I33" s="91"/>
      <c r="J33" s="103">
        <f t="shared" si="1"/>
        <v>0</v>
      </c>
      <c r="K33" s="103"/>
      <c r="L33" s="103">
        <f t="shared" si="5"/>
        <v>0</v>
      </c>
      <c r="M33" s="103"/>
      <c r="N33" s="103">
        <f t="shared" si="6"/>
        <v>0</v>
      </c>
      <c r="O33" s="103"/>
      <c r="P33" s="103">
        <f t="shared" si="7"/>
        <v>0</v>
      </c>
      <c r="Q33" s="6">
        <v>29</v>
      </c>
      <c r="R33" s="103">
        <f t="shared" si="8"/>
        <v>7146.47</v>
      </c>
      <c r="S33" s="92">
        <f t="shared" si="9"/>
        <v>94.43</v>
      </c>
      <c r="T33" s="104">
        <f t="shared" ref="T33:T96" si="10">H33+J33+R33</f>
        <v>23270.384900000001</v>
      </c>
    </row>
    <row r="34" spans="1:20" s="3" customFormat="1" ht="108" x14ac:dyDescent="0.3">
      <c r="A34" s="98" t="s">
        <v>50</v>
      </c>
      <c r="B34" s="105" t="s">
        <v>51</v>
      </c>
      <c r="C34" s="98" t="s">
        <v>49</v>
      </c>
      <c r="D34" s="100">
        <v>44.38</v>
      </c>
      <c r="E34" s="101">
        <v>206.06</v>
      </c>
      <c r="F34" s="101">
        <f t="shared" si="4"/>
        <v>9144.9428000000007</v>
      </c>
      <c r="G34" s="102">
        <v>88.24</v>
      </c>
      <c r="H34" s="103">
        <f t="shared" si="0"/>
        <v>18182.734399999998</v>
      </c>
      <c r="I34" s="91"/>
      <c r="J34" s="103">
        <f t="shared" si="1"/>
        <v>0</v>
      </c>
      <c r="K34" s="103"/>
      <c r="L34" s="103">
        <f t="shared" si="5"/>
        <v>0</v>
      </c>
      <c r="M34" s="103"/>
      <c r="N34" s="103">
        <f t="shared" si="6"/>
        <v>0</v>
      </c>
      <c r="O34" s="103"/>
      <c r="P34" s="103">
        <f t="shared" si="7"/>
        <v>0</v>
      </c>
      <c r="Q34" s="6"/>
      <c r="R34" s="103">
        <f t="shared" si="8"/>
        <v>0</v>
      </c>
      <c r="S34" s="92">
        <f t="shared" si="9"/>
        <v>88.24</v>
      </c>
      <c r="T34" s="104">
        <f t="shared" si="10"/>
        <v>18182.734399999998</v>
      </c>
    </row>
    <row r="35" spans="1:20" s="3" customFormat="1" ht="121.5" x14ac:dyDescent="0.3">
      <c r="A35" s="98" t="s">
        <v>52</v>
      </c>
      <c r="B35" s="105" t="s">
        <v>53</v>
      </c>
      <c r="C35" s="98" t="s">
        <v>49</v>
      </c>
      <c r="D35" s="100">
        <v>32</v>
      </c>
      <c r="E35" s="101">
        <v>309.31</v>
      </c>
      <c r="F35" s="101">
        <f t="shared" si="4"/>
        <v>9897.92</v>
      </c>
      <c r="G35" s="102">
        <v>96.09</v>
      </c>
      <c r="H35" s="103">
        <f t="shared" si="0"/>
        <v>29721.597900000001</v>
      </c>
      <c r="I35" s="91"/>
      <c r="J35" s="103">
        <f t="shared" si="1"/>
        <v>0</v>
      </c>
      <c r="K35" s="103"/>
      <c r="L35" s="103">
        <f t="shared" si="5"/>
        <v>0</v>
      </c>
      <c r="M35" s="103"/>
      <c r="N35" s="103">
        <f t="shared" si="6"/>
        <v>0</v>
      </c>
      <c r="O35" s="103"/>
      <c r="P35" s="103">
        <f t="shared" si="7"/>
        <v>0</v>
      </c>
      <c r="Q35" s="6"/>
      <c r="R35" s="103">
        <f t="shared" si="8"/>
        <v>0</v>
      </c>
      <c r="S35" s="92">
        <f t="shared" si="9"/>
        <v>96.09</v>
      </c>
      <c r="T35" s="104">
        <f t="shared" si="10"/>
        <v>29721.597900000001</v>
      </c>
    </row>
    <row r="36" spans="1:20" s="3" customFormat="1" ht="121.5" x14ac:dyDescent="0.3">
      <c r="A36" s="98" t="s">
        <v>54</v>
      </c>
      <c r="B36" s="105" t="s">
        <v>55</v>
      </c>
      <c r="C36" s="98" t="s">
        <v>20</v>
      </c>
      <c r="D36" s="100">
        <v>273.24</v>
      </c>
      <c r="E36" s="101">
        <v>143.5</v>
      </c>
      <c r="F36" s="101">
        <f t="shared" si="4"/>
        <v>39209.94</v>
      </c>
      <c r="G36" s="102">
        <v>264.24</v>
      </c>
      <c r="H36" s="103">
        <f t="shared" si="0"/>
        <v>37918.44</v>
      </c>
      <c r="I36" s="91"/>
      <c r="J36" s="103">
        <f t="shared" si="1"/>
        <v>0</v>
      </c>
      <c r="K36" s="103"/>
      <c r="L36" s="103">
        <f t="shared" si="5"/>
        <v>0</v>
      </c>
      <c r="M36" s="103">
        <v>10.91</v>
      </c>
      <c r="N36" s="103">
        <f t="shared" si="6"/>
        <v>1565.585</v>
      </c>
      <c r="O36" s="103"/>
      <c r="P36" s="103">
        <f t="shared" si="7"/>
        <v>0</v>
      </c>
      <c r="Q36" s="6">
        <v>119.73</v>
      </c>
      <c r="R36" s="103">
        <f t="shared" si="8"/>
        <v>17181.255000000001</v>
      </c>
      <c r="S36" s="92">
        <f t="shared" si="9"/>
        <v>394.88000000000005</v>
      </c>
      <c r="T36" s="104">
        <f t="shared" si="10"/>
        <v>55099.695000000007</v>
      </c>
    </row>
    <row r="37" spans="1:20" s="3" customFormat="1" ht="94.5" x14ac:dyDescent="0.3">
      <c r="A37" s="98" t="s">
        <v>56</v>
      </c>
      <c r="B37" s="105" t="s">
        <v>57</v>
      </c>
      <c r="C37" s="98" t="s">
        <v>49</v>
      </c>
      <c r="D37" s="100">
        <v>41.59</v>
      </c>
      <c r="E37" s="101">
        <v>89.04</v>
      </c>
      <c r="F37" s="101">
        <f t="shared" si="4"/>
        <v>3703.1736000000005</v>
      </c>
      <c r="G37" s="102"/>
      <c r="H37" s="103">
        <f t="shared" si="0"/>
        <v>0</v>
      </c>
      <c r="I37" s="91"/>
      <c r="J37" s="103">
        <f t="shared" si="1"/>
        <v>0</v>
      </c>
      <c r="K37" s="103"/>
      <c r="L37" s="103">
        <f t="shared" si="5"/>
        <v>0</v>
      </c>
      <c r="M37" s="103"/>
      <c r="N37" s="103">
        <f t="shared" si="6"/>
        <v>0</v>
      </c>
      <c r="O37" s="103"/>
      <c r="P37" s="103">
        <f t="shared" si="7"/>
        <v>0</v>
      </c>
      <c r="Q37" s="6">
        <v>33</v>
      </c>
      <c r="R37" s="103">
        <f t="shared" si="8"/>
        <v>2938.32</v>
      </c>
      <c r="S37" s="92">
        <f t="shared" si="9"/>
        <v>33</v>
      </c>
      <c r="T37" s="104">
        <f t="shared" si="10"/>
        <v>2938.32</v>
      </c>
    </row>
    <row r="38" spans="1:20" s="3" customFormat="1" ht="54" x14ac:dyDescent="0.3">
      <c r="A38" s="98" t="s">
        <v>58</v>
      </c>
      <c r="B38" s="105" t="s">
        <v>59</v>
      </c>
      <c r="C38" s="98" t="s">
        <v>15</v>
      </c>
      <c r="D38" s="100">
        <v>0</v>
      </c>
      <c r="E38" s="101">
        <v>386.37</v>
      </c>
      <c r="F38" s="101">
        <f t="shared" si="4"/>
        <v>0</v>
      </c>
      <c r="G38" s="102"/>
      <c r="H38" s="103">
        <f t="shared" si="0"/>
        <v>0</v>
      </c>
      <c r="I38" s="91"/>
      <c r="J38" s="103">
        <f t="shared" si="1"/>
        <v>0</v>
      </c>
      <c r="K38" s="103"/>
      <c r="L38" s="103">
        <f t="shared" si="5"/>
        <v>0</v>
      </c>
      <c r="M38" s="103">
        <v>2.1800000000000002</v>
      </c>
      <c r="N38" s="103">
        <f t="shared" si="6"/>
        <v>842.28660000000002</v>
      </c>
      <c r="O38" s="103"/>
      <c r="P38" s="103">
        <f t="shared" si="7"/>
        <v>0</v>
      </c>
      <c r="Q38" s="6"/>
      <c r="R38" s="103">
        <f t="shared" si="8"/>
        <v>0</v>
      </c>
      <c r="S38" s="92">
        <f t="shared" si="9"/>
        <v>2.1800000000000002</v>
      </c>
      <c r="T38" s="104">
        <f t="shared" si="10"/>
        <v>0</v>
      </c>
    </row>
    <row r="39" spans="1:20" s="3" customFormat="1" ht="54" x14ac:dyDescent="0.3">
      <c r="A39" s="98" t="s">
        <v>60</v>
      </c>
      <c r="B39" s="105" t="s">
        <v>61</v>
      </c>
      <c r="C39" s="98" t="s">
        <v>15</v>
      </c>
      <c r="D39" s="100">
        <v>0</v>
      </c>
      <c r="E39" s="101">
        <v>3309.84</v>
      </c>
      <c r="F39" s="101">
        <f t="shared" si="4"/>
        <v>0</v>
      </c>
      <c r="G39" s="102"/>
      <c r="H39" s="103">
        <f t="shared" si="0"/>
        <v>0</v>
      </c>
      <c r="I39" s="91"/>
      <c r="J39" s="103">
        <f t="shared" si="1"/>
        <v>0</v>
      </c>
      <c r="K39" s="103"/>
      <c r="L39" s="103">
        <f t="shared" si="5"/>
        <v>0</v>
      </c>
      <c r="M39" s="103">
        <v>2.0299999999999998</v>
      </c>
      <c r="N39" s="103">
        <f t="shared" si="6"/>
        <v>6718.9751999999999</v>
      </c>
      <c r="O39" s="103"/>
      <c r="P39" s="103">
        <f t="shared" si="7"/>
        <v>0</v>
      </c>
      <c r="Q39" s="6"/>
      <c r="R39" s="103">
        <f t="shared" si="8"/>
        <v>0</v>
      </c>
      <c r="S39" s="92">
        <f t="shared" si="9"/>
        <v>2.0299999999999998</v>
      </c>
      <c r="T39" s="104">
        <f t="shared" si="10"/>
        <v>0</v>
      </c>
    </row>
    <row r="40" spans="1:20" s="3" customFormat="1" ht="16.5" x14ac:dyDescent="0.3">
      <c r="A40" s="98"/>
      <c r="B40" s="105"/>
      <c r="C40" s="98"/>
      <c r="D40" s="100"/>
      <c r="E40" s="101"/>
      <c r="F40" s="101">
        <f t="shared" si="4"/>
        <v>0</v>
      </c>
      <c r="G40" s="102"/>
      <c r="H40" s="103">
        <f t="shared" si="0"/>
        <v>0</v>
      </c>
      <c r="I40" s="91"/>
      <c r="J40" s="103">
        <f t="shared" si="1"/>
        <v>0</v>
      </c>
      <c r="K40" s="103"/>
      <c r="L40" s="103">
        <f t="shared" si="5"/>
        <v>0</v>
      </c>
      <c r="M40" s="103"/>
      <c r="N40" s="103">
        <f t="shared" si="6"/>
        <v>0</v>
      </c>
      <c r="O40" s="103"/>
      <c r="P40" s="103">
        <f t="shared" si="7"/>
        <v>0</v>
      </c>
      <c r="Q40" s="6"/>
      <c r="R40" s="103">
        <f t="shared" si="8"/>
        <v>0</v>
      </c>
      <c r="S40" s="92">
        <f t="shared" si="9"/>
        <v>0</v>
      </c>
      <c r="T40" s="104">
        <f t="shared" si="10"/>
        <v>0</v>
      </c>
    </row>
    <row r="41" spans="1:20" s="3" customFormat="1" ht="16.5" x14ac:dyDescent="0.3">
      <c r="A41" s="98"/>
      <c r="B41" s="99" t="s">
        <v>62</v>
      </c>
      <c r="C41" s="98"/>
      <c r="D41" s="100"/>
      <c r="E41" s="101"/>
      <c r="F41" s="101">
        <f t="shared" si="4"/>
        <v>0</v>
      </c>
      <c r="G41" s="102"/>
      <c r="H41" s="103">
        <f t="shared" si="0"/>
        <v>0</v>
      </c>
      <c r="I41" s="91"/>
      <c r="J41" s="103">
        <f t="shared" si="1"/>
        <v>0</v>
      </c>
      <c r="K41" s="103"/>
      <c r="L41" s="103">
        <f t="shared" si="5"/>
        <v>0</v>
      </c>
      <c r="M41" s="103"/>
      <c r="N41" s="103">
        <f t="shared" si="6"/>
        <v>0</v>
      </c>
      <c r="O41" s="103"/>
      <c r="P41" s="103">
        <f t="shared" si="7"/>
        <v>0</v>
      </c>
      <c r="Q41" s="6"/>
      <c r="R41" s="103">
        <f t="shared" si="8"/>
        <v>0</v>
      </c>
      <c r="S41" s="92">
        <f t="shared" si="9"/>
        <v>0</v>
      </c>
      <c r="T41" s="104">
        <f t="shared" si="10"/>
        <v>0</v>
      </c>
    </row>
    <row r="42" spans="1:20" s="3" customFormat="1" ht="40.5" x14ac:dyDescent="0.3">
      <c r="A42" s="98" t="s">
        <v>63</v>
      </c>
      <c r="B42" s="105" t="s">
        <v>64</v>
      </c>
      <c r="C42" s="98" t="s">
        <v>15</v>
      </c>
      <c r="D42" s="100">
        <v>5.39</v>
      </c>
      <c r="E42" s="101">
        <v>449.75</v>
      </c>
      <c r="F42" s="101">
        <f t="shared" si="4"/>
        <v>2424.1524999999997</v>
      </c>
      <c r="G42" s="102"/>
      <c r="H42" s="103">
        <f t="shared" si="0"/>
        <v>0</v>
      </c>
      <c r="I42" s="91"/>
      <c r="J42" s="103">
        <f t="shared" si="1"/>
        <v>0</v>
      </c>
      <c r="K42" s="103"/>
      <c r="L42" s="103">
        <f t="shared" si="5"/>
        <v>0</v>
      </c>
      <c r="M42" s="103"/>
      <c r="N42" s="103">
        <f t="shared" si="6"/>
        <v>0</v>
      </c>
      <c r="O42" s="103"/>
      <c r="P42" s="103">
        <f t="shared" si="7"/>
        <v>0</v>
      </c>
      <c r="Q42" s="6"/>
      <c r="R42" s="103">
        <f t="shared" si="8"/>
        <v>0</v>
      </c>
      <c r="S42" s="92">
        <f t="shared" si="9"/>
        <v>0</v>
      </c>
      <c r="T42" s="104">
        <f t="shared" si="10"/>
        <v>0</v>
      </c>
    </row>
    <row r="43" spans="1:20" s="3" customFormat="1" ht="40.5" x14ac:dyDescent="0.3">
      <c r="A43" s="98" t="s">
        <v>65</v>
      </c>
      <c r="B43" s="105" t="s">
        <v>66</v>
      </c>
      <c r="C43" s="98" t="s">
        <v>38</v>
      </c>
      <c r="D43" s="100">
        <v>98.4</v>
      </c>
      <c r="E43" s="101">
        <v>168.08</v>
      </c>
      <c r="F43" s="101">
        <f t="shared" si="4"/>
        <v>16539.072000000004</v>
      </c>
      <c r="G43" s="102"/>
      <c r="H43" s="103">
        <f t="shared" si="0"/>
        <v>0</v>
      </c>
      <c r="I43" s="91"/>
      <c r="J43" s="103">
        <f t="shared" si="1"/>
        <v>0</v>
      </c>
      <c r="K43" s="103"/>
      <c r="L43" s="103">
        <f t="shared" si="5"/>
        <v>0</v>
      </c>
      <c r="M43" s="103"/>
      <c r="N43" s="103">
        <f t="shared" si="6"/>
        <v>0</v>
      </c>
      <c r="O43" s="103"/>
      <c r="P43" s="103">
        <f t="shared" si="7"/>
        <v>0</v>
      </c>
      <c r="Q43" s="6"/>
      <c r="R43" s="103">
        <f t="shared" si="8"/>
        <v>0</v>
      </c>
      <c r="S43" s="92">
        <f t="shared" si="9"/>
        <v>0</v>
      </c>
      <c r="T43" s="104">
        <f t="shared" si="10"/>
        <v>0</v>
      </c>
    </row>
    <row r="44" spans="1:20" s="3" customFormat="1" ht="40.5" x14ac:dyDescent="0.3">
      <c r="A44" s="98" t="s">
        <v>67</v>
      </c>
      <c r="B44" s="105" t="s">
        <v>68</v>
      </c>
      <c r="C44" s="98" t="s">
        <v>38</v>
      </c>
      <c r="D44" s="100">
        <v>98.4</v>
      </c>
      <c r="E44" s="101">
        <v>269.95</v>
      </c>
      <c r="F44" s="101">
        <f t="shared" si="4"/>
        <v>26563.08</v>
      </c>
      <c r="G44" s="102"/>
      <c r="H44" s="103">
        <f t="shared" si="0"/>
        <v>0</v>
      </c>
      <c r="I44" s="91"/>
      <c r="J44" s="103">
        <f t="shared" si="1"/>
        <v>0</v>
      </c>
      <c r="K44" s="103"/>
      <c r="L44" s="103">
        <f t="shared" si="5"/>
        <v>0</v>
      </c>
      <c r="M44" s="103"/>
      <c r="N44" s="103">
        <f t="shared" si="6"/>
        <v>0</v>
      </c>
      <c r="O44" s="103"/>
      <c r="P44" s="103">
        <f t="shared" si="7"/>
        <v>0</v>
      </c>
      <c r="Q44" s="6"/>
      <c r="R44" s="103">
        <f t="shared" si="8"/>
        <v>0</v>
      </c>
      <c r="S44" s="92">
        <f t="shared" si="9"/>
        <v>0</v>
      </c>
      <c r="T44" s="104">
        <f t="shared" si="10"/>
        <v>0</v>
      </c>
    </row>
    <row r="45" spans="1:20" s="3" customFormat="1" ht="54" x14ac:dyDescent="0.3">
      <c r="A45" s="98" t="s">
        <v>69</v>
      </c>
      <c r="B45" s="105" t="s">
        <v>70</v>
      </c>
      <c r="C45" s="98" t="s">
        <v>23</v>
      </c>
      <c r="D45" s="100">
        <v>106.56</v>
      </c>
      <c r="E45" s="101">
        <v>75.98</v>
      </c>
      <c r="F45" s="101">
        <f t="shared" si="4"/>
        <v>8096.4288000000006</v>
      </c>
      <c r="G45" s="102"/>
      <c r="H45" s="103">
        <f t="shared" si="0"/>
        <v>0</v>
      </c>
      <c r="I45" s="91"/>
      <c r="J45" s="103">
        <f t="shared" si="1"/>
        <v>0</v>
      </c>
      <c r="K45" s="103"/>
      <c r="L45" s="103">
        <f t="shared" si="5"/>
        <v>0</v>
      </c>
      <c r="M45" s="103"/>
      <c r="N45" s="103">
        <f t="shared" si="6"/>
        <v>0</v>
      </c>
      <c r="O45" s="103"/>
      <c r="P45" s="103">
        <f t="shared" si="7"/>
        <v>0</v>
      </c>
      <c r="Q45" s="6"/>
      <c r="R45" s="103">
        <f t="shared" si="8"/>
        <v>0</v>
      </c>
      <c r="S45" s="92">
        <f t="shared" si="9"/>
        <v>0</v>
      </c>
      <c r="T45" s="104">
        <f t="shared" si="10"/>
        <v>0</v>
      </c>
    </row>
    <row r="46" spans="1:20" s="3" customFormat="1" ht="40.5" x14ac:dyDescent="0.3">
      <c r="A46" s="98" t="s">
        <v>71</v>
      </c>
      <c r="B46" s="105" t="s">
        <v>72</v>
      </c>
      <c r="C46" s="98" t="s">
        <v>23</v>
      </c>
      <c r="D46" s="100">
        <v>27.6</v>
      </c>
      <c r="E46" s="101">
        <v>99.84</v>
      </c>
      <c r="F46" s="101">
        <f t="shared" si="4"/>
        <v>2755.5840000000003</v>
      </c>
      <c r="G46" s="102"/>
      <c r="H46" s="103">
        <f t="shared" si="0"/>
        <v>0</v>
      </c>
      <c r="I46" s="91">
        <v>132.71</v>
      </c>
      <c r="J46" s="103">
        <f t="shared" si="1"/>
        <v>13249.7664</v>
      </c>
      <c r="K46" s="103"/>
      <c r="L46" s="103">
        <f t="shared" si="5"/>
        <v>0</v>
      </c>
      <c r="M46" s="103"/>
      <c r="N46" s="103">
        <f t="shared" si="6"/>
        <v>0</v>
      </c>
      <c r="O46" s="103"/>
      <c r="P46" s="103">
        <f t="shared" si="7"/>
        <v>0</v>
      </c>
      <c r="Q46" s="6"/>
      <c r="R46" s="103">
        <f t="shared" si="8"/>
        <v>0</v>
      </c>
      <c r="S46" s="92">
        <f t="shared" si="9"/>
        <v>132.71</v>
      </c>
      <c r="T46" s="104">
        <f t="shared" si="10"/>
        <v>13249.7664</v>
      </c>
    </row>
    <row r="47" spans="1:20" s="3" customFormat="1" ht="135" x14ac:dyDescent="0.3">
      <c r="A47" s="98" t="s">
        <v>73</v>
      </c>
      <c r="B47" s="105" t="s">
        <v>74</v>
      </c>
      <c r="C47" s="98" t="s">
        <v>38</v>
      </c>
      <c r="D47" s="100">
        <v>97.25</v>
      </c>
      <c r="E47" s="101">
        <v>338.5</v>
      </c>
      <c r="F47" s="101">
        <f t="shared" si="4"/>
        <v>32919.125</v>
      </c>
      <c r="G47" s="102">
        <v>113.76</v>
      </c>
      <c r="H47" s="103">
        <f t="shared" si="0"/>
        <v>38507.760000000002</v>
      </c>
      <c r="I47" s="91"/>
      <c r="J47" s="103">
        <f t="shared" si="1"/>
        <v>0</v>
      </c>
      <c r="K47" s="103"/>
      <c r="L47" s="103">
        <f t="shared" si="5"/>
        <v>0</v>
      </c>
      <c r="M47" s="103"/>
      <c r="N47" s="103">
        <f t="shared" si="6"/>
        <v>0</v>
      </c>
      <c r="O47" s="103"/>
      <c r="P47" s="103">
        <f t="shared" si="7"/>
        <v>0</v>
      </c>
      <c r="Q47" s="6"/>
      <c r="R47" s="103">
        <f t="shared" si="8"/>
        <v>0</v>
      </c>
      <c r="S47" s="92">
        <f t="shared" si="9"/>
        <v>113.76</v>
      </c>
      <c r="T47" s="104">
        <f t="shared" si="10"/>
        <v>38507.760000000002</v>
      </c>
    </row>
    <row r="48" spans="1:20" s="3" customFormat="1" ht="81" x14ac:dyDescent="0.3">
      <c r="A48" s="98" t="s">
        <v>75</v>
      </c>
      <c r="B48" s="105" t="s">
        <v>76</v>
      </c>
      <c r="C48" s="98" t="s">
        <v>20</v>
      </c>
      <c r="D48" s="100">
        <v>1076.26</v>
      </c>
      <c r="E48" s="101">
        <v>109.64</v>
      </c>
      <c r="F48" s="101">
        <f t="shared" si="4"/>
        <v>118001.1464</v>
      </c>
      <c r="G48" s="102"/>
      <c r="H48" s="103">
        <f t="shared" si="0"/>
        <v>0</v>
      </c>
      <c r="I48" s="91"/>
      <c r="J48" s="103">
        <f t="shared" si="1"/>
        <v>0</v>
      </c>
      <c r="K48" s="103"/>
      <c r="L48" s="103">
        <f t="shared" si="5"/>
        <v>0</v>
      </c>
      <c r="M48" s="103"/>
      <c r="N48" s="103">
        <f t="shared" si="6"/>
        <v>0</v>
      </c>
      <c r="O48" s="103"/>
      <c r="P48" s="103">
        <f t="shared" si="7"/>
        <v>0</v>
      </c>
      <c r="Q48" s="6"/>
      <c r="R48" s="103">
        <f t="shared" si="8"/>
        <v>0</v>
      </c>
      <c r="S48" s="92">
        <f t="shared" si="9"/>
        <v>0</v>
      </c>
      <c r="T48" s="104">
        <f t="shared" si="10"/>
        <v>0</v>
      </c>
    </row>
    <row r="49" spans="1:20" s="3" customFormat="1" ht="16.5" x14ac:dyDescent="0.3">
      <c r="A49" s="98"/>
      <c r="B49" s="105"/>
      <c r="C49" s="98"/>
      <c r="D49" s="100"/>
      <c r="E49" s="101"/>
      <c r="F49" s="101">
        <f t="shared" si="4"/>
        <v>0</v>
      </c>
      <c r="G49" s="102"/>
      <c r="H49" s="103">
        <f t="shared" si="0"/>
        <v>0</v>
      </c>
      <c r="I49" s="91"/>
      <c r="J49" s="103">
        <f t="shared" si="1"/>
        <v>0</v>
      </c>
      <c r="K49" s="103"/>
      <c r="L49" s="103">
        <f t="shared" si="5"/>
        <v>0</v>
      </c>
      <c r="M49" s="103"/>
      <c r="N49" s="103">
        <f t="shared" si="6"/>
        <v>0</v>
      </c>
      <c r="O49" s="103"/>
      <c r="P49" s="103">
        <f t="shared" si="7"/>
        <v>0</v>
      </c>
      <c r="Q49" s="6"/>
      <c r="R49" s="103">
        <f t="shared" si="8"/>
        <v>0</v>
      </c>
      <c r="S49" s="92">
        <f t="shared" si="9"/>
        <v>0</v>
      </c>
      <c r="T49" s="104">
        <f t="shared" si="10"/>
        <v>0</v>
      </c>
    </row>
    <row r="50" spans="1:20" s="3" customFormat="1" ht="16.5" x14ac:dyDescent="0.3">
      <c r="A50" s="98"/>
      <c r="B50" s="99" t="s">
        <v>77</v>
      </c>
      <c r="C50" s="98"/>
      <c r="D50" s="100"/>
      <c r="E50" s="101"/>
      <c r="F50" s="101">
        <f t="shared" si="4"/>
        <v>0</v>
      </c>
      <c r="G50" s="102"/>
      <c r="H50" s="103">
        <f t="shared" si="0"/>
        <v>0</v>
      </c>
      <c r="I50" s="91"/>
      <c r="J50" s="103">
        <f t="shared" si="1"/>
        <v>0</v>
      </c>
      <c r="K50" s="103"/>
      <c r="L50" s="103">
        <f t="shared" si="5"/>
        <v>0</v>
      </c>
      <c r="M50" s="103"/>
      <c r="N50" s="103">
        <f t="shared" si="6"/>
        <v>0</v>
      </c>
      <c r="O50" s="103"/>
      <c r="P50" s="103">
        <f t="shared" si="7"/>
        <v>0</v>
      </c>
      <c r="Q50" s="6"/>
      <c r="R50" s="103">
        <f t="shared" si="8"/>
        <v>0</v>
      </c>
      <c r="S50" s="92">
        <f t="shared" si="9"/>
        <v>0</v>
      </c>
      <c r="T50" s="104">
        <f t="shared" si="10"/>
        <v>0</v>
      </c>
    </row>
    <row r="51" spans="1:20" s="3" customFormat="1" ht="121.5" x14ac:dyDescent="0.3">
      <c r="A51" s="98" t="s">
        <v>78</v>
      </c>
      <c r="B51" s="105" t="s">
        <v>79</v>
      </c>
      <c r="C51" s="98" t="s">
        <v>20</v>
      </c>
      <c r="D51" s="100">
        <v>4507.32</v>
      </c>
      <c r="E51" s="101">
        <v>79.31</v>
      </c>
      <c r="F51" s="101">
        <f t="shared" si="4"/>
        <v>357475.54920000001</v>
      </c>
      <c r="G51" s="102"/>
      <c r="H51" s="103">
        <f t="shared" si="0"/>
        <v>0</v>
      </c>
      <c r="I51" s="91"/>
      <c r="J51" s="103">
        <f t="shared" si="1"/>
        <v>0</v>
      </c>
      <c r="K51" s="103"/>
      <c r="L51" s="103">
        <f t="shared" si="5"/>
        <v>0</v>
      </c>
      <c r="M51" s="103"/>
      <c r="N51" s="103">
        <f t="shared" si="6"/>
        <v>0</v>
      </c>
      <c r="O51" s="103"/>
      <c r="P51" s="103">
        <f t="shared" si="7"/>
        <v>0</v>
      </c>
      <c r="Q51" s="6"/>
      <c r="R51" s="103">
        <f t="shared" si="8"/>
        <v>0</v>
      </c>
      <c r="S51" s="92">
        <f t="shared" si="9"/>
        <v>0</v>
      </c>
      <c r="T51" s="104">
        <f t="shared" si="10"/>
        <v>0</v>
      </c>
    </row>
    <row r="52" spans="1:20" s="3" customFormat="1" ht="121.5" x14ac:dyDescent="0.3">
      <c r="A52" s="98" t="s">
        <v>80</v>
      </c>
      <c r="B52" s="105" t="s">
        <v>81</v>
      </c>
      <c r="C52" s="98" t="s">
        <v>20</v>
      </c>
      <c r="D52" s="100">
        <v>1251.9100000000001</v>
      </c>
      <c r="E52" s="101">
        <v>84.72</v>
      </c>
      <c r="F52" s="101">
        <f t="shared" si="4"/>
        <v>106061.81520000001</v>
      </c>
      <c r="G52" s="102"/>
      <c r="H52" s="103">
        <f t="shared" si="0"/>
        <v>0</v>
      </c>
      <c r="I52" s="91">
        <v>1157.1300000000001</v>
      </c>
      <c r="J52" s="103">
        <f t="shared" si="1"/>
        <v>98032.053600000014</v>
      </c>
      <c r="K52" s="103"/>
      <c r="L52" s="103">
        <f t="shared" si="5"/>
        <v>0</v>
      </c>
      <c r="M52" s="103"/>
      <c r="N52" s="103">
        <f t="shared" si="6"/>
        <v>0</v>
      </c>
      <c r="O52" s="103"/>
      <c r="P52" s="103">
        <f t="shared" si="7"/>
        <v>0</v>
      </c>
      <c r="Q52" s="6"/>
      <c r="R52" s="103">
        <f t="shared" si="8"/>
        <v>0</v>
      </c>
      <c r="S52" s="92">
        <f t="shared" si="9"/>
        <v>1157.1300000000001</v>
      </c>
      <c r="T52" s="104">
        <f t="shared" si="10"/>
        <v>98032.053600000014</v>
      </c>
    </row>
    <row r="53" spans="1:20" s="3" customFormat="1" ht="121.5" x14ac:dyDescent="0.3">
      <c r="A53" s="98" t="s">
        <v>82</v>
      </c>
      <c r="B53" s="105" t="s">
        <v>83</v>
      </c>
      <c r="C53" s="98" t="s">
        <v>20</v>
      </c>
      <c r="D53" s="100">
        <v>656.97</v>
      </c>
      <c r="E53" s="101">
        <v>98.54</v>
      </c>
      <c r="F53" s="101">
        <f t="shared" si="4"/>
        <v>64737.823800000006</v>
      </c>
      <c r="G53" s="102"/>
      <c r="H53" s="103">
        <f t="shared" si="0"/>
        <v>0</v>
      </c>
      <c r="I53" s="91"/>
      <c r="J53" s="103">
        <f t="shared" si="1"/>
        <v>0</v>
      </c>
      <c r="K53" s="103"/>
      <c r="L53" s="103">
        <f t="shared" si="5"/>
        <v>0</v>
      </c>
      <c r="M53" s="103"/>
      <c r="N53" s="103">
        <f t="shared" si="6"/>
        <v>0</v>
      </c>
      <c r="O53" s="103"/>
      <c r="P53" s="103">
        <f t="shared" si="7"/>
        <v>0</v>
      </c>
      <c r="Q53" s="6"/>
      <c r="R53" s="103">
        <f t="shared" si="8"/>
        <v>0</v>
      </c>
      <c r="S53" s="92">
        <f t="shared" si="9"/>
        <v>0</v>
      </c>
      <c r="T53" s="104">
        <f t="shared" si="10"/>
        <v>0</v>
      </c>
    </row>
    <row r="54" spans="1:20" s="3" customFormat="1" ht="16.5" x14ac:dyDescent="0.3">
      <c r="A54" s="98"/>
      <c r="B54" s="105"/>
      <c r="C54" s="98"/>
      <c r="D54" s="100"/>
      <c r="E54" s="101"/>
      <c r="F54" s="101">
        <f t="shared" si="4"/>
        <v>0</v>
      </c>
      <c r="G54" s="102"/>
      <c r="H54" s="103">
        <f t="shared" si="0"/>
        <v>0</v>
      </c>
      <c r="I54" s="91"/>
      <c r="J54" s="103">
        <f t="shared" si="1"/>
        <v>0</v>
      </c>
      <c r="K54" s="103"/>
      <c r="L54" s="103">
        <f t="shared" si="5"/>
        <v>0</v>
      </c>
      <c r="M54" s="103"/>
      <c r="N54" s="103">
        <f t="shared" si="6"/>
        <v>0</v>
      </c>
      <c r="O54" s="103"/>
      <c r="P54" s="103">
        <f t="shared" si="7"/>
        <v>0</v>
      </c>
      <c r="Q54" s="6"/>
      <c r="R54" s="103">
        <f t="shared" si="8"/>
        <v>0</v>
      </c>
      <c r="S54" s="92">
        <f t="shared" si="9"/>
        <v>0</v>
      </c>
      <c r="T54" s="104">
        <f t="shared" si="10"/>
        <v>0</v>
      </c>
    </row>
    <row r="55" spans="1:20" s="3" customFormat="1" ht="16.5" x14ac:dyDescent="0.3">
      <c r="A55" s="98"/>
      <c r="B55" s="99" t="s">
        <v>84</v>
      </c>
      <c r="C55" s="98"/>
      <c r="D55" s="100"/>
      <c r="E55" s="101"/>
      <c r="F55" s="101">
        <f t="shared" si="4"/>
        <v>0</v>
      </c>
      <c r="G55" s="102"/>
      <c r="H55" s="103">
        <f t="shared" si="0"/>
        <v>0</v>
      </c>
      <c r="I55" s="91"/>
      <c r="J55" s="103">
        <f t="shared" si="1"/>
        <v>0</v>
      </c>
      <c r="K55" s="103"/>
      <c r="L55" s="103">
        <f t="shared" si="5"/>
        <v>0</v>
      </c>
      <c r="M55" s="103"/>
      <c r="N55" s="103">
        <f t="shared" si="6"/>
        <v>0</v>
      </c>
      <c r="O55" s="103"/>
      <c r="P55" s="103">
        <f t="shared" si="7"/>
        <v>0</v>
      </c>
      <c r="Q55" s="6"/>
      <c r="R55" s="103">
        <f t="shared" si="8"/>
        <v>0</v>
      </c>
      <c r="S55" s="92">
        <f t="shared" si="9"/>
        <v>0</v>
      </c>
      <c r="T55" s="104">
        <f t="shared" si="10"/>
        <v>0</v>
      </c>
    </row>
    <row r="56" spans="1:20" s="3" customFormat="1" ht="108" x14ac:dyDescent="0.3">
      <c r="A56" s="98" t="s">
        <v>85</v>
      </c>
      <c r="B56" s="105" t="s">
        <v>86</v>
      </c>
      <c r="C56" s="98" t="s">
        <v>49</v>
      </c>
      <c r="D56" s="100">
        <v>59.15</v>
      </c>
      <c r="E56" s="101">
        <v>296.31</v>
      </c>
      <c r="F56" s="101">
        <f t="shared" si="4"/>
        <v>17526.736499999999</v>
      </c>
      <c r="G56" s="102"/>
      <c r="H56" s="103">
        <f t="shared" si="0"/>
        <v>0</v>
      </c>
      <c r="I56" s="91"/>
      <c r="J56" s="103">
        <f t="shared" si="1"/>
        <v>0</v>
      </c>
      <c r="K56" s="103"/>
      <c r="L56" s="103">
        <f t="shared" si="5"/>
        <v>0</v>
      </c>
      <c r="M56" s="103"/>
      <c r="N56" s="103">
        <f t="shared" si="6"/>
        <v>0</v>
      </c>
      <c r="O56" s="103"/>
      <c r="P56" s="103">
        <f t="shared" si="7"/>
        <v>0</v>
      </c>
      <c r="Q56" s="6"/>
      <c r="R56" s="103">
        <f t="shared" si="8"/>
        <v>0</v>
      </c>
      <c r="S56" s="92">
        <f t="shared" si="9"/>
        <v>0</v>
      </c>
      <c r="T56" s="104">
        <f t="shared" si="10"/>
        <v>0</v>
      </c>
    </row>
    <row r="57" spans="1:20" s="3" customFormat="1" ht="67.5" x14ac:dyDescent="0.3">
      <c r="A57" s="98" t="s">
        <v>87</v>
      </c>
      <c r="B57" s="105" t="s">
        <v>88</v>
      </c>
      <c r="C57" s="98" t="s">
        <v>20</v>
      </c>
      <c r="D57" s="100">
        <v>141.96</v>
      </c>
      <c r="E57" s="101">
        <v>860.81</v>
      </c>
      <c r="F57" s="101">
        <f t="shared" si="4"/>
        <v>122200.5876</v>
      </c>
      <c r="G57" s="102"/>
      <c r="H57" s="103">
        <f t="shared" si="0"/>
        <v>0</v>
      </c>
      <c r="I57" s="91"/>
      <c r="J57" s="103">
        <f t="shared" si="1"/>
        <v>0</v>
      </c>
      <c r="K57" s="103"/>
      <c r="L57" s="103">
        <f t="shared" si="5"/>
        <v>0</v>
      </c>
      <c r="M57" s="103">
        <v>182</v>
      </c>
      <c r="N57" s="103">
        <f t="shared" si="6"/>
        <v>156667.41999999998</v>
      </c>
      <c r="O57" s="103"/>
      <c r="P57" s="103">
        <f t="shared" si="7"/>
        <v>0</v>
      </c>
      <c r="Q57" s="6"/>
      <c r="R57" s="103">
        <f t="shared" si="8"/>
        <v>0</v>
      </c>
      <c r="S57" s="92">
        <f t="shared" si="9"/>
        <v>182</v>
      </c>
      <c r="T57" s="104">
        <f t="shared" si="10"/>
        <v>0</v>
      </c>
    </row>
    <row r="58" spans="1:20" s="3" customFormat="1" ht="81" x14ac:dyDescent="0.3">
      <c r="A58" s="98" t="s">
        <v>89</v>
      </c>
      <c r="B58" s="105" t="s">
        <v>90</v>
      </c>
      <c r="C58" s="98" t="s">
        <v>29</v>
      </c>
      <c r="D58" s="100">
        <v>31</v>
      </c>
      <c r="E58" s="101">
        <v>903.79</v>
      </c>
      <c r="F58" s="101">
        <f t="shared" si="4"/>
        <v>28017.489999999998</v>
      </c>
      <c r="G58" s="102"/>
      <c r="H58" s="103">
        <f t="shared" si="0"/>
        <v>0</v>
      </c>
      <c r="I58" s="91"/>
      <c r="J58" s="103">
        <f t="shared" si="1"/>
        <v>0</v>
      </c>
      <c r="K58" s="103"/>
      <c r="L58" s="103">
        <f t="shared" si="5"/>
        <v>0</v>
      </c>
      <c r="M58" s="103"/>
      <c r="N58" s="103">
        <f t="shared" si="6"/>
        <v>0</v>
      </c>
      <c r="O58" s="103"/>
      <c r="P58" s="103">
        <f t="shared" si="7"/>
        <v>0</v>
      </c>
      <c r="Q58" s="6"/>
      <c r="R58" s="103">
        <f t="shared" si="8"/>
        <v>0</v>
      </c>
      <c r="S58" s="92">
        <f t="shared" si="9"/>
        <v>0</v>
      </c>
      <c r="T58" s="104">
        <f t="shared" si="10"/>
        <v>0</v>
      </c>
    </row>
    <row r="59" spans="1:20" s="3" customFormat="1" ht="16.5" x14ac:dyDescent="0.3">
      <c r="A59" s="98"/>
      <c r="B59" s="105"/>
      <c r="C59" s="98"/>
      <c r="D59" s="100"/>
      <c r="E59" s="101"/>
      <c r="F59" s="101">
        <f t="shared" si="4"/>
        <v>0</v>
      </c>
      <c r="G59" s="102"/>
      <c r="H59" s="103">
        <f t="shared" si="0"/>
        <v>0</v>
      </c>
      <c r="I59" s="91"/>
      <c r="J59" s="103">
        <f t="shared" si="1"/>
        <v>0</v>
      </c>
      <c r="K59" s="103"/>
      <c r="L59" s="103">
        <f t="shared" si="5"/>
        <v>0</v>
      </c>
      <c r="M59" s="103"/>
      <c r="N59" s="103">
        <f t="shared" si="6"/>
        <v>0</v>
      </c>
      <c r="O59" s="103"/>
      <c r="P59" s="103">
        <f t="shared" si="7"/>
        <v>0</v>
      </c>
      <c r="Q59" s="6"/>
      <c r="R59" s="103">
        <f t="shared" si="8"/>
        <v>0</v>
      </c>
      <c r="S59" s="92">
        <f t="shared" si="9"/>
        <v>0</v>
      </c>
      <c r="T59" s="104">
        <f t="shared" si="10"/>
        <v>0</v>
      </c>
    </row>
    <row r="60" spans="1:20" s="3" customFormat="1" ht="16.5" x14ac:dyDescent="0.3">
      <c r="A60" s="98"/>
      <c r="B60" s="99" t="s">
        <v>91</v>
      </c>
      <c r="C60" s="98"/>
      <c r="D60" s="100"/>
      <c r="E60" s="101"/>
      <c r="F60" s="101">
        <f t="shared" si="4"/>
        <v>0</v>
      </c>
      <c r="G60" s="102"/>
      <c r="H60" s="103">
        <f t="shared" si="0"/>
        <v>0</v>
      </c>
      <c r="I60" s="91"/>
      <c r="J60" s="103">
        <f t="shared" si="1"/>
        <v>0</v>
      </c>
      <c r="K60" s="103"/>
      <c r="L60" s="103">
        <f t="shared" si="5"/>
        <v>0</v>
      </c>
      <c r="M60" s="103"/>
      <c r="N60" s="103">
        <f t="shared" si="6"/>
        <v>0</v>
      </c>
      <c r="O60" s="103"/>
      <c r="P60" s="103">
        <f t="shared" si="7"/>
        <v>0</v>
      </c>
      <c r="Q60" s="6"/>
      <c r="R60" s="103">
        <f t="shared" si="8"/>
        <v>0</v>
      </c>
      <c r="S60" s="92">
        <f t="shared" si="9"/>
        <v>0</v>
      </c>
      <c r="T60" s="104">
        <f t="shared" si="10"/>
        <v>0</v>
      </c>
    </row>
    <row r="61" spans="1:20" s="3" customFormat="1" ht="148.5" x14ac:dyDescent="0.3">
      <c r="A61" s="98" t="s">
        <v>92</v>
      </c>
      <c r="B61" s="105" t="s">
        <v>93</v>
      </c>
      <c r="C61" s="98" t="s">
        <v>20</v>
      </c>
      <c r="D61" s="100">
        <v>48.77</v>
      </c>
      <c r="E61" s="101">
        <v>828.44</v>
      </c>
      <c r="F61" s="101">
        <f t="shared" si="4"/>
        <v>40403.018800000005</v>
      </c>
      <c r="G61" s="102"/>
      <c r="H61" s="103">
        <f t="shared" si="0"/>
        <v>0</v>
      </c>
      <c r="I61" s="91">
        <v>38.07</v>
      </c>
      <c r="J61" s="103">
        <f t="shared" si="1"/>
        <v>31538.710800000001</v>
      </c>
      <c r="K61" s="103"/>
      <c r="L61" s="103">
        <f t="shared" si="5"/>
        <v>0</v>
      </c>
      <c r="M61" s="103"/>
      <c r="N61" s="103">
        <f t="shared" si="6"/>
        <v>0</v>
      </c>
      <c r="O61" s="103"/>
      <c r="P61" s="103">
        <f t="shared" si="7"/>
        <v>0</v>
      </c>
      <c r="Q61" s="6"/>
      <c r="R61" s="103">
        <f t="shared" si="8"/>
        <v>0</v>
      </c>
      <c r="S61" s="92">
        <f t="shared" si="9"/>
        <v>38.07</v>
      </c>
      <c r="T61" s="104">
        <f t="shared" si="10"/>
        <v>31538.710800000001</v>
      </c>
    </row>
    <row r="62" spans="1:20" s="3" customFormat="1" ht="67.5" x14ac:dyDescent="0.3">
      <c r="A62" s="98" t="s">
        <v>94</v>
      </c>
      <c r="B62" s="105" t="s">
        <v>95</v>
      </c>
      <c r="C62" s="98" t="s">
        <v>20</v>
      </c>
      <c r="D62" s="100">
        <v>48.77</v>
      </c>
      <c r="E62" s="101">
        <v>469.02</v>
      </c>
      <c r="F62" s="101">
        <f t="shared" si="4"/>
        <v>22874.1054</v>
      </c>
      <c r="G62" s="102"/>
      <c r="H62" s="103">
        <f t="shared" si="0"/>
        <v>0</v>
      </c>
      <c r="I62" s="91">
        <v>32.020000000000003</v>
      </c>
      <c r="J62" s="103">
        <f t="shared" si="1"/>
        <v>15018.020400000001</v>
      </c>
      <c r="K62" s="103"/>
      <c r="L62" s="103">
        <f t="shared" si="5"/>
        <v>0</v>
      </c>
      <c r="M62" s="103"/>
      <c r="N62" s="103">
        <f t="shared" si="6"/>
        <v>0</v>
      </c>
      <c r="O62" s="103"/>
      <c r="P62" s="103">
        <f t="shared" si="7"/>
        <v>0</v>
      </c>
      <c r="Q62" s="6"/>
      <c r="R62" s="103">
        <f t="shared" si="8"/>
        <v>0</v>
      </c>
      <c r="S62" s="92">
        <f t="shared" si="9"/>
        <v>32.020000000000003</v>
      </c>
      <c r="T62" s="104">
        <f t="shared" si="10"/>
        <v>15018.020400000001</v>
      </c>
    </row>
    <row r="63" spans="1:20" s="3" customFormat="1" ht="94.5" x14ac:dyDescent="0.3">
      <c r="A63" s="98" t="s">
        <v>96</v>
      </c>
      <c r="B63" s="105" t="s">
        <v>97</v>
      </c>
      <c r="C63" s="98" t="s">
        <v>20</v>
      </c>
      <c r="D63" s="100">
        <v>44.26</v>
      </c>
      <c r="E63" s="101">
        <v>2085.79</v>
      </c>
      <c r="F63" s="101">
        <f t="shared" si="4"/>
        <v>92317.065399999992</v>
      </c>
      <c r="G63" s="102">
        <v>50.33</v>
      </c>
      <c r="H63" s="103">
        <f t="shared" si="0"/>
        <v>104977.8107</v>
      </c>
      <c r="I63" s="91"/>
      <c r="J63" s="103">
        <f t="shared" si="1"/>
        <v>0</v>
      </c>
      <c r="K63" s="103"/>
      <c r="L63" s="103">
        <f t="shared" si="5"/>
        <v>0</v>
      </c>
      <c r="M63" s="103"/>
      <c r="N63" s="103">
        <f t="shared" si="6"/>
        <v>0</v>
      </c>
      <c r="O63" s="103"/>
      <c r="P63" s="103">
        <f t="shared" si="7"/>
        <v>0</v>
      </c>
      <c r="Q63" s="6"/>
      <c r="R63" s="103">
        <f t="shared" si="8"/>
        <v>0</v>
      </c>
      <c r="S63" s="92">
        <f t="shared" si="9"/>
        <v>50.33</v>
      </c>
      <c r="T63" s="104">
        <f t="shared" si="10"/>
        <v>104977.8107</v>
      </c>
    </row>
    <row r="64" spans="1:20" s="3" customFormat="1" ht="67.5" x14ac:dyDescent="0.3">
      <c r="A64" s="98" t="s">
        <v>98</v>
      </c>
      <c r="B64" s="105" t="s">
        <v>99</v>
      </c>
      <c r="C64" s="98" t="s">
        <v>20</v>
      </c>
      <c r="D64" s="100">
        <v>44.26</v>
      </c>
      <c r="E64" s="101">
        <v>136.88999999999999</v>
      </c>
      <c r="F64" s="101">
        <f t="shared" si="4"/>
        <v>6058.7513999999992</v>
      </c>
      <c r="G64" s="102"/>
      <c r="H64" s="103">
        <f t="shared" si="0"/>
        <v>0</v>
      </c>
      <c r="I64" s="91">
        <v>32.020000000000003</v>
      </c>
      <c r="J64" s="103">
        <f t="shared" si="1"/>
        <v>4383.2178000000004</v>
      </c>
      <c r="K64" s="103"/>
      <c r="L64" s="103">
        <f t="shared" si="5"/>
        <v>0</v>
      </c>
      <c r="M64" s="103"/>
      <c r="N64" s="103">
        <f t="shared" si="6"/>
        <v>0</v>
      </c>
      <c r="O64" s="103"/>
      <c r="P64" s="103">
        <f t="shared" si="7"/>
        <v>0</v>
      </c>
      <c r="Q64" s="6"/>
      <c r="R64" s="103">
        <f t="shared" si="8"/>
        <v>0</v>
      </c>
      <c r="S64" s="92">
        <f t="shared" si="9"/>
        <v>32.020000000000003</v>
      </c>
      <c r="T64" s="104">
        <f t="shared" si="10"/>
        <v>4383.2178000000004</v>
      </c>
    </row>
    <row r="65" spans="1:20" s="3" customFormat="1" ht="67.5" x14ac:dyDescent="0.3">
      <c r="A65" s="98" t="s">
        <v>100</v>
      </c>
      <c r="B65" s="105" t="s">
        <v>101</v>
      </c>
      <c r="C65" s="98" t="s">
        <v>29</v>
      </c>
      <c r="D65" s="100">
        <v>13</v>
      </c>
      <c r="E65" s="101">
        <v>1712.39</v>
      </c>
      <c r="F65" s="101">
        <f t="shared" si="4"/>
        <v>22261.07</v>
      </c>
      <c r="G65" s="102"/>
      <c r="H65" s="103">
        <f t="shared" si="0"/>
        <v>0</v>
      </c>
      <c r="I65" s="91"/>
      <c r="J65" s="103">
        <f t="shared" si="1"/>
        <v>0</v>
      </c>
      <c r="K65" s="103"/>
      <c r="L65" s="103">
        <f t="shared" si="5"/>
        <v>0</v>
      </c>
      <c r="M65" s="103"/>
      <c r="N65" s="103">
        <f t="shared" si="6"/>
        <v>0</v>
      </c>
      <c r="O65" s="103"/>
      <c r="P65" s="103">
        <f t="shared" si="7"/>
        <v>0</v>
      </c>
      <c r="Q65" s="6"/>
      <c r="R65" s="103">
        <f t="shared" si="8"/>
        <v>0</v>
      </c>
      <c r="S65" s="92">
        <f t="shared" si="9"/>
        <v>0</v>
      </c>
      <c r="T65" s="104">
        <f t="shared" si="10"/>
        <v>0</v>
      </c>
    </row>
    <row r="66" spans="1:20" s="3" customFormat="1" ht="16.5" x14ac:dyDescent="0.3">
      <c r="A66" s="98"/>
      <c r="B66" s="105"/>
      <c r="C66" s="98"/>
      <c r="D66" s="100"/>
      <c r="E66" s="101"/>
      <c r="F66" s="101">
        <f t="shared" si="4"/>
        <v>0</v>
      </c>
      <c r="G66" s="102"/>
      <c r="H66" s="103">
        <f t="shared" si="0"/>
        <v>0</v>
      </c>
      <c r="I66" s="91"/>
      <c r="J66" s="103">
        <f t="shared" si="1"/>
        <v>0</v>
      </c>
      <c r="K66" s="103"/>
      <c r="L66" s="103">
        <f t="shared" si="5"/>
        <v>0</v>
      </c>
      <c r="M66" s="103"/>
      <c r="N66" s="103">
        <f t="shared" si="6"/>
        <v>0</v>
      </c>
      <c r="O66" s="103"/>
      <c r="P66" s="103">
        <f t="shared" si="7"/>
        <v>0</v>
      </c>
      <c r="Q66" s="6"/>
      <c r="R66" s="103">
        <f t="shared" si="8"/>
        <v>0</v>
      </c>
      <c r="S66" s="92">
        <f t="shared" si="9"/>
        <v>0</v>
      </c>
      <c r="T66" s="104">
        <f t="shared" si="10"/>
        <v>0</v>
      </c>
    </row>
    <row r="67" spans="1:20" s="3" customFormat="1" ht="16.5" x14ac:dyDescent="0.3">
      <c r="A67" s="98"/>
      <c r="B67" s="99" t="s">
        <v>102</v>
      </c>
      <c r="C67" s="98"/>
      <c r="D67" s="100"/>
      <c r="E67" s="101"/>
      <c r="F67" s="101">
        <f t="shared" si="4"/>
        <v>0</v>
      </c>
      <c r="G67" s="102"/>
      <c r="H67" s="103">
        <f t="shared" si="0"/>
        <v>0</v>
      </c>
      <c r="I67" s="91"/>
      <c r="J67" s="103">
        <f t="shared" si="1"/>
        <v>0</v>
      </c>
      <c r="K67" s="103"/>
      <c r="L67" s="103">
        <f t="shared" si="5"/>
        <v>0</v>
      </c>
      <c r="M67" s="103"/>
      <c r="N67" s="103">
        <f t="shared" si="6"/>
        <v>0</v>
      </c>
      <c r="O67" s="103"/>
      <c r="P67" s="103">
        <f t="shared" si="7"/>
        <v>0</v>
      </c>
      <c r="Q67" s="6"/>
      <c r="R67" s="103">
        <f t="shared" si="8"/>
        <v>0</v>
      </c>
      <c r="S67" s="92">
        <f t="shared" si="9"/>
        <v>0</v>
      </c>
      <c r="T67" s="104">
        <f t="shared" si="10"/>
        <v>0</v>
      </c>
    </row>
    <row r="68" spans="1:20" s="3" customFormat="1" ht="67.5" x14ac:dyDescent="0.3">
      <c r="A68" s="98" t="s">
        <v>103</v>
      </c>
      <c r="B68" s="105" t="s">
        <v>104</v>
      </c>
      <c r="C68" s="98" t="s">
        <v>29</v>
      </c>
      <c r="D68" s="100">
        <v>51</v>
      </c>
      <c r="E68" s="101">
        <v>552.5</v>
      </c>
      <c r="F68" s="101">
        <f t="shared" si="4"/>
        <v>28177.5</v>
      </c>
      <c r="G68" s="102"/>
      <c r="H68" s="103">
        <f t="shared" si="0"/>
        <v>0</v>
      </c>
      <c r="I68" s="91"/>
      <c r="J68" s="103">
        <f t="shared" si="1"/>
        <v>0</v>
      </c>
      <c r="K68" s="103">
        <v>10</v>
      </c>
      <c r="L68" s="103">
        <f t="shared" si="5"/>
        <v>5525</v>
      </c>
      <c r="M68" s="103">
        <v>3</v>
      </c>
      <c r="N68" s="103">
        <f t="shared" si="6"/>
        <v>1657.5</v>
      </c>
      <c r="O68" s="103"/>
      <c r="P68" s="103">
        <f t="shared" si="7"/>
        <v>0</v>
      </c>
      <c r="Q68" s="6"/>
      <c r="R68" s="103">
        <f t="shared" si="8"/>
        <v>0</v>
      </c>
      <c r="S68" s="92">
        <f t="shared" si="9"/>
        <v>13</v>
      </c>
      <c r="T68" s="104">
        <f t="shared" si="10"/>
        <v>0</v>
      </c>
    </row>
    <row r="69" spans="1:20" s="3" customFormat="1" ht="54" x14ac:dyDescent="0.3">
      <c r="A69" s="98" t="s">
        <v>105</v>
      </c>
      <c r="B69" s="105" t="s">
        <v>106</v>
      </c>
      <c r="C69" s="98" t="s">
        <v>29</v>
      </c>
      <c r="D69" s="100">
        <v>28</v>
      </c>
      <c r="E69" s="101">
        <v>380.97</v>
      </c>
      <c r="F69" s="101">
        <f t="shared" si="4"/>
        <v>10667.16</v>
      </c>
      <c r="G69" s="102"/>
      <c r="H69" s="103">
        <f t="shared" si="0"/>
        <v>0</v>
      </c>
      <c r="I69" s="91"/>
      <c r="J69" s="103">
        <f t="shared" si="1"/>
        <v>0</v>
      </c>
      <c r="K69" s="103">
        <v>7</v>
      </c>
      <c r="L69" s="103">
        <f t="shared" si="5"/>
        <v>2666.79</v>
      </c>
      <c r="M69" s="103">
        <v>2</v>
      </c>
      <c r="N69" s="103">
        <f t="shared" si="6"/>
        <v>761.94</v>
      </c>
      <c r="O69" s="103"/>
      <c r="P69" s="103">
        <f t="shared" si="7"/>
        <v>0</v>
      </c>
      <c r="Q69" s="6"/>
      <c r="R69" s="103">
        <f t="shared" si="8"/>
        <v>0</v>
      </c>
      <c r="S69" s="92">
        <f t="shared" si="9"/>
        <v>9</v>
      </c>
      <c r="T69" s="104">
        <f t="shared" si="10"/>
        <v>0</v>
      </c>
    </row>
    <row r="70" spans="1:20" s="3" customFormat="1" ht="54" x14ac:dyDescent="0.3">
      <c r="A70" s="98" t="s">
        <v>107</v>
      </c>
      <c r="B70" s="105" t="s">
        <v>108</v>
      </c>
      <c r="C70" s="98" t="s">
        <v>29</v>
      </c>
      <c r="D70" s="100">
        <v>51</v>
      </c>
      <c r="E70" s="101">
        <v>507.42</v>
      </c>
      <c r="F70" s="101">
        <f t="shared" si="4"/>
        <v>25878.420000000002</v>
      </c>
      <c r="G70" s="102"/>
      <c r="H70" s="103">
        <f t="shared" si="0"/>
        <v>0</v>
      </c>
      <c r="I70" s="91"/>
      <c r="J70" s="103">
        <f t="shared" si="1"/>
        <v>0</v>
      </c>
      <c r="K70" s="103">
        <v>10</v>
      </c>
      <c r="L70" s="103">
        <f t="shared" si="5"/>
        <v>5074.2</v>
      </c>
      <c r="M70" s="103">
        <v>3</v>
      </c>
      <c r="N70" s="103">
        <f t="shared" si="6"/>
        <v>1522.26</v>
      </c>
      <c r="O70" s="103"/>
      <c r="P70" s="103">
        <f t="shared" si="7"/>
        <v>0</v>
      </c>
      <c r="Q70" s="6"/>
      <c r="R70" s="103">
        <f t="shared" si="8"/>
        <v>0</v>
      </c>
      <c r="S70" s="92">
        <f t="shared" si="9"/>
        <v>13</v>
      </c>
      <c r="T70" s="104">
        <f t="shared" si="10"/>
        <v>0</v>
      </c>
    </row>
    <row r="71" spans="1:20" s="3" customFormat="1" ht="81" x14ac:dyDescent="0.3">
      <c r="A71" s="98" t="s">
        <v>109</v>
      </c>
      <c r="B71" s="105" t="s">
        <v>110</v>
      </c>
      <c r="C71" s="98" t="s">
        <v>29</v>
      </c>
      <c r="D71" s="100">
        <v>16</v>
      </c>
      <c r="E71" s="101">
        <v>923.21</v>
      </c>
      <c r="F71" s="101">
        <f t="shared" si="4"/>
        <v>14771.36</v>
      </c>
      <c r="G71" s="102"/>
      <c r="H71" s="103">
        <f t="shared" si="0"/>
        <v>0</v>
      </c>
      <c r="I71" s="91"/>
      <c r="J71" s="103">
        <f t="shared" si="1"/>
        <v>0</v>
      </c>
      <c r="K71" s="103">
        <v>4</v>
      </c>
      <c r="L71" s="103">
        <f t="shared" si="5"/>
        <v>3692.84</v>
      </c>
      <c r="M71" s="103"/>
      <c r="N71" s="103">
        <f t="shared" si="6"/>
        <v>0</v>
      </c>
      <c r="O71" s="103"/>
      <c r="P71" s="103">
        <f t="shared" si="7"/>
        <v>0</v>
      </c>
      <c r="Q71" s="6"/>
      <c r="R71" s="103">
        <f t="shared" si="8"/>
        <v>0</v>
      </c>
      <c r="S71" s="92">
        <f t="shared" si="9"/>
        <v>4</v>
      </c>
      <c r="T71" s="104">
        <f t="shared" si="10"/>
        <v>0</v>
      </c>
    </row>
    <row r="72" spans="1:20" s="3" customFormat="1" ht="16.5" x14ac:dyDescent="0.3">
      <c r="A72" s="98"/>
      <c r="B72" s="105"/>
      <c r="C72" s="98"/>
      <c r="D72" s="100"/>
      <c r="E72" s="101"/>
      <c r="F72" s="101">
        <f t="shared" si="4"/>
        <v>0</v>
      </c>
      <c r="G72" s="102"/>
      <c r="H72" s="103">
        <f t="shared" si="0"/>
        <v>0</v>
      </c>
      <c r="I72" s="91"/>
      <c r="J72" s="103">
        <f t="shared" si="1"/>
        <v>0</v>
      </c>
      <c r="K72" s="103"/>
      <c r="L72" s="103">
        <f t="shared" si="5"/>
        <v>0</v>
      </c>
      <c r="M72" s="103"/>
      <c r="N72" s="103">
        <f t="shared" si="6"/>
        <v>0</v>
      </c>
      <c r="O72" s="103"/>
      <c r="P72" s="103">
        <f t="shared" si="7"/>
        <v>0</v>
      </c>
      <c r="Q72" s="6"/>
      <c r="R72" s="103">
        <f t="shared" si="8"/>
        <v>0</v>
      </c>
      <c r="S72" s="92">
        <f t="shared" si="9"/>
        <v>0</v>
      </c>
      <c r="T72" s="104">
        <f t="shared" si="10"/>
        <v>0</v>
      </c>
    </row>
    <row r="73" spans="1:20" s="3" customFormat="1" ht="16.5" x14ac:dyDescent="0.3">
      <c r="A73" s="98"/>
      <c r="B73" s="99" t="s">
        <v>111</v>
      </c>
      <c r="C73" s="98"/>
      <c r="D73" s="100"/>
      <c r="E73" s="101"/>
      <c r="F73" s="101">
        <f t="shared" si="4"/>
        <v>0</v>
      </c>
      <c r="G73" s="102"/>
      <c r="H73" s="103">
        <f t="shared" si="0"/>
        <v>0</v>
      </c>
      <c r="I73" s="91"/>
      <c r="J73" s="103">
        <f t="shared" si="1"/>
        <v>0</v>
      </c>
      <c r="K73" s="103"/>
      <c r="L73" s="103">
        <f t="shared" si="5"/>
        <v>0</v>
      </c>
      <c r="M73" s="103"/>
      <c r="N73" s="103">
        <f t="shared" si="6"/>
        <v>0</v>
      </c>
      <c r="O73" s="103"/>
      <c r="P73" s="103">
        <f t="shared" si="7"/>
        <v>0</v>
      </c>
      <c r="Q73" s="6"/>
      <c r="R73" s="103">
        <f t="shared" si="8"/>
        <v>0</v>
      </c>
      <c r="S73" s="92">
        <f t="shared" si="9"/>
        <v>0</v>
      </c>
      <c r="T73" s="104">
        <f t="shared" si="10"/>
        <v>0</v>
      </c>
    </row>
    <row r="74" spans="1:20" s="3" customFormat="1" ht="54" x14ac:dyDescent="0.3">
      <c r="A74" s="98" t="s">
        <v>112</v>
      </c>
      <c r="B74" s="105" t="s">
        <v>113</v>
      </c>
      <c r="C74" s="98" t="s">
        <v>15</v>
      </c>
      <c r="D74" s="100">
        <v>5.95</v>
      </c>
      <c r="E74" s="101">
        <v>386.37</v>
      </c>
      <c r="F74" s="101">
        <f t="shared" si="4"/>
        <v>2298.9014999999999</v>
      </c>
      <c r="G74" s="102"/>
      <c r="H74" s="103">
        <f t="shared" si="0"/>
        <v>0</v>
      </c>
      <c r="I74" s="91">
        <v>7.38</v>
      </c>
      <c r="J74" s="103">
        <f t="shared" si="1"/>
        <v>2851.4106000000002</v>
      </c>
      <c r="K74" s="103"/>
      <c r="L74" s="103">
        <f t="shared" si="5"/>
        <v>0</v>
      </c>
      <c r="M74" s="103"/>
      <c r="N74" s="103">
        <f t="shared" si="6"/>
        <v>0</v>
      </c>
      <c r="O74" s="103"/>
      <c r="P74" s="103">
        <f t="shared" si="7"/>
        <v>0</v>
      </c>
      <c r="Q74" s="6"/>
      <c r="R74" s="103">
        <f t="shared" si="8"/>
        <v>0</v>
      </c>
      <c r="S74" s="92">
        <f t="shared" si="9"/>
        <v>7.38</v>
      </c>
      <c r="T74" s="104">
        <f t="shared" si="10"/>
        <v>2851.4106000000002</v>
      </c>
    </row>
    <row r="75" spans="1:20" s="3" customFormat="1" ht="54" x14ac:dyDescent="0.3">
      <c r="A75" s="98" t="s">
        <v>58</v>
      </c>
      <c r="B75" s="105" t="s">
        <v>59</v>
      </c>
      <c r="C75" s="98" t="s">
        <v>15</v>
      </c>
      <c r="D75" s="100">
        <v>2.38</v>
      </c>
      <c r="E75" s="101">
        <v>386.37</v>
      </c>
      <c r="F75" s="101">
        <f t="shared" si="4"/>
        <v>919.56060000000002</v>
      </c>
      <c r="G75" s="102"/>
      <c r="H75" s="103">
        <f t="shared" si="0"/>
        <v>0</v>
      </c>
      <c r="I75" s="91">
        <v>4.57</v>
      </c>
      <c r="J75" s="103">
        <f t="shared" si="1"/>
        <v>1765.7109</v>
      </c>
      <c r="K75" s="103"/>
      <c r="L75" s="103">
        <f t="shared" si="5"/>
        <v>0</v>
      </c>
      <c r="M75" s="103"/>
      <c r="N75" s="103">
        <f t="shared" si="6"/>
        <v>0</v>
      </c>
      <c r="O75" s="103"/>
      <c r="P75" s="103">
        <f t="shared" si="7"/>
        <v>0</v>
      </c>
      <c r="Q75" s="6"/>
      <c r="R75" s="103">
        <f t="shared" si="8"/>
        <v>0</v>
      </c>
      <c r="S75" s="92">
        <f t="shared" si="9"/>
        <v>4.57</v>
      </c>
      <c r="T75" s="104">
        <f t="shared" si="10"/>
        <v>1765.7109</v>
      </c>
    </row>
    <row r="76" spans="1:20" s="3" customFormat="1" ht="40.5" x14ac:dyDescent="0.3">
      <c r="A76" s="98" t="s">
        <v>114</v>
      </c>
      <c r="B76" s="105" t="s">
        <v>115</v>
      </c>
      <c r="C76" s="98" t="s">
        <v>15</v>
      </c>
      <c r="D76" s="100">
        <v>74.61</v>
      </c>
      <c r="E76" s="101">
        <v>141.32</v>
      </c>
      <c r="F76" s="101">
        <f t="shared" si="4"/>
        <v>10543.885199999999</v>
      </c>
      <c r="G76" s="102"/>
      <c r="H76" s="103">
        <f t="shared" si="0"/>
        <v>0</v>
      </c>
      <c r="I76" s="91">
        <v>45.77</v>
      </c>
      <c r="J76" s="103">
        <f t="shared" si="1"/>
        <v>6468.2164000000002</v>
      </c>
      <c r="K76" s="103"/>
      <c r="L76" s="103">
        <f t="shared" si="5"/>
        <v>0</v>
      </c>
      <c r="M76" s="103"/>
      <c r="N76" s="103">
        <f t="shared" si="6"/>
        <v>0</v>
      </c>
      <c r="O76" s="103"/>
      <c r="P76" s="103">
        <f t="shared" si="7"/>
        <v>0</v>
      </c>
      <c r="Q76" s="6"/>
      <c r="R76" s="103">
        <f t="shared" si="8"/>
        <v>0</v>
      </c>
      <c r="S76" s="92">
        <f t="shared" si="9"/>
        <v>45.77</v>
      </c>
      <c r="T76" s="104">
        <f t="shared" si="10"/>
        <v>6468.2164000000002</v>
      </c>
    </row>
    <row r="77" spans="1:20" s="3" customFormat="1" ht="40.5" x14ac:dyDescent="0.3">
      <c r="A77" s="98" t="s">
        <v>39</v>
      </c>
      <c r="B77" s="105" t="s">
        <v>40</v>
      </c>
      <c r="C77" s="98" t="s">
        <v>15</v>
      </c>
      <c r="D77" s="100">
        <v>82.94</v>
      </c>
      <c r="E77" s="101">
        <v>24.99</v>
      </c>
      <c r="F77" s="101">
        <f t="shared" si="4"/>
        <v>2072.6705999999999</v>
      </c>
      <c r="G77" s="102"/>
      <c r="H77" s="103">
        <f t="shared" si="0"/>
        <v>0</v>
      </c>
      <c r="I77" s="91">
        <v>57.72</v>
      </c>
      <c r="J77" s="103">
        <f t="shared" si="1"/>
        <v>1442.4227999999998</v>
      </c>
      <c r="K77" s="103"/>
      <c r="L77" s="103">
        <f t="shared" si="5"/>
        <v>0</v>
      </c>
      <c r="M77" s="103"/>
      <c r="N77" s="103">
        <f t="shared" si="6"/>
        <v>0</v>
      </c>
      <c r="O77" s="103"/>
      <c r="P77" s="103">
        <f t="shared" si="7"/>
        <v>0</v>
      </c>
      <c r="Q77" s="6"/>
      <c r="R77" s="103">
        <f t="shared" si="8"/>
        <v>0</v>
      </c>
      <c r="S77" s="92">
        <f t="shared" si="9"/>
        <v>57.72</v>
      </c>
      <c r="T77" s="104">
        <f t="shared" si="10"/>
        <v>1442.4227999999998</v>
      </c>
    </row>
    <row r="78" spans="1:20" s="3" customFormat="1" ht="40.5" x14ac:dyDescent="0.3">
      <c r="A78" s="98" t="s">
        <v>41</v>
      </c>
      <c r="B78" s="105" t="s">
        <v>42</v>
      </c>
      <c r="C78" s="98" t="s">
        <v>43</v>
      </c>
      <c r="D78" s="100">
        <v>414.7</v>
      </c>
      <c r="E78" s="101">
        <v>12.05</v>
      </c>
      <c r="F78" s="101">
        <f t="shared" si="4"/>
        <v>4997.1350000000002</v>
      </c>
      <c r="G78" s="102"/>
      <c r="H78" s="103">
        <f t="shared" si="0"/>
        <v>0</v>
      </c>
      <c r="I78" s="91">
        <v>421.36</v>
      </c>
      <c r="J78" s="103">
        <f t="shared" si="1"/>
        <v>5077.3880000000008</v>
      </c>
      <c r="K78" s="103"/>
      <c r="L78" s="103">
        <f t="shared" si="5"/>
        <v>0</v>
      </c>
      <c r="M78" s="103"/>
      <c r="N78" s="103">
        <f t="shared" si="6"/>
        <v>0</v>
      </c>
      <c r="O78" s="103"/>
      <c r="P78" s="103">
        <f t="shared" si="7"/>
        <v>0</v>
      </c>
      <c r="Q78" s="6"/>
      <c r="R78" s="103">
        <f t="shared" si="8"/>
        <v>0</v>
      </c>
      <c r="S78" s="92">
        <f t="shared" si="9"/>
        <v>421.36</v>
      </c>
      <c r="T78" s="104">
        <f t="shared" si="10"/>
        <v>5077.3880000000008</v>
      </c>
    </row>
    <row r="79" spans="1:20" s="3" customFormat="1" ht="40.5" x14ac:dyDescent="0.3">
      <c r="A79" s="98" t="s">
        <v>116</v>
      </c>
      <c r="B79" s="105" t="s">
        <v>117</v>
      </c>
      <c r="C79" s="98" t="s">
        <v>38</v>
      </c>
      <c r="D79" s="100">
        <v>51.57</v>
      </c>
      <c r="E79" s="101">
        <v>184.95</v>
      </c>
      <c r="F79" s="101">
        <f t="shared" si="4"/>
        <v>9537.8714999999993</v>
      </c>
      <c r="G79" s="102"/>
      <c r="H79" s="103">
        <f t="shared" si="0"/>
        <v>0</v>
      </c>
      <c r="I79" s="91"/>
      <c r="J79" s="103">
        <f t="shared" si="1"/>
        <v>0</v>
      </c>
      <c r="K79" s="103">
        <v>56.24</v>
      </c>
      <c r="L79" s="103">
        <f t="shared" si="5"/>
        <v>10401.588</v>
      </c>
      <c r="M79" s="103"/>
      <c r="N79" s="103">
        <f t="shared" si="6"/>
        <v>0</v>
      </c>
      <c r="O79" s="103"/>
      <c r="P79" s="103">
        <f t="shared" si="7"/>
        <v>0</v>
      </c>
      <c r="Q79" s="6"/>
      <c r="R79" s="103">
        <f t="shared" si="8"/>
        <v>0</v>
      </c>
      <c r="S79" s="92">
        <f t="shared" si="9"/>
        <v>56.24</v>
      </c>
      <c r="T79" s="104">
        <f t="shared" si="10"/>
        <v>0</v>
      </c>
    </row>
    <row r="80" spans="1:20" s="3" customFormat="1" ht="40.5" x14ac:dyDescent="0.3">
      <c r="A80" s="98" t="s">
        <v>118</v>
      </c>
      <c r="B80" s="105" t="s">
        <v>119</v>
      </c>
      <c r="C80" s="98" t="s">
        <v>120</v>
      </c>
      <c r="D80" s="100">
        <v>708.09</v>
      </c>
      <c r="E80" s="101">
        <v>30.57</v>
      </c>
      <c r="F80" s="101">
        <f t="shared" si="4"/>
        <v>21646.311300000001</v>
      </c>
      <c r="G80" s="102"/>
      <c r="H80" s="103">
        <f t="shared" si="0"/>
        <v>0</v>
      </c>
      <c r="I80" s="91"/>
      <c r="J80" s="103">
        <f t="shared" si="1"/>
        <v>0</v>
      </c>
      <c r="K80" s="103">
        <v>920.78</v>
      </c>
      <c r="L80" s="103">
        <f t="shared" si="5"/>
        <v>28148.244599999998</v>
      </c>
      <c r="M80" s="103"/>
      <c r="N80" s="103">
        <f t="shared" si="6"/>
        <v>0</v>
      </c>
      <c r="O80" s="103"/>
      <c r="P80" s="103">
        <f t="shared" si="7"/>
        <v>0</v>
      </c>
      <c r="Q80" s="6"/>
      <c r="R80" s="103">
        <f t="shared" si="8"/>
        <v>0</v>
      </c>
      <c r="S80" s="92">
        <f t="shared" si="9"/>
        <v>920.78</v>
      </c>
      <c r="T80" s="104">
        <f t="shared" si="10"/>
        <v>0</v>
      </c>
    </row>
    <row r="81" spans="1:20" s="3" customFormat="1" ht="40.5" x14ac:dyDescent="0.3">
      <c r="A81" s="98" t="s">
        <v>121</v>
      </c>
      <c r="B81" s="105" t="s">
        <v>122</v>
      </c>
      <c r="C81" s="98" t="s">
        <v>38</v>
      </c>
      <c r="D81" s="100">
        <v>145.69</v>
      </c>
      <c r="E81" s="101">
        <v>234.33</v>
      </c>
      <c r="F81" s="101">
        <f t="shared" si="4"/>
        <v>34139.537700000001</v>
      </c>
      <c r="G81" s="102"/>
      <c r="H81" s="103">
        <f t="shared" si="0"/>
        <v>0</v>
      </c>
      <c r="I81" s="91"/>
      <c r="J81" s="103">
        <f t="shared" si="1"/>
        <v>0</v>
      </c>
      <c r="K81" s="103">
        <v>91.4</v>
      </c>
      <c r="L81" s="103">
        <f t="shared" si="5"/>
        <v>21417.762000000002</v>
      </c>
      <c r="M81" s="103"/>
      <c r="N81" s="103">
        <f t="shared" si="6"/>
        <v>0</v>
      </c>
      <c r="O81" s="103"/>
      <c r="P81" s="103">
        <f t="shared" si="7"/>
        <v>0</v>
      </c>
      <c r="Q81" s="6"/>
      <c r="R81" s="103">
        <f t="shared" si="8"/>
        <v>0</v>
      </c>
      <c r="S81" s="92">
        <f t="shared" si="9"/>
        <v>91.4</v>
      </c>
      <c r="T81" s="104">
        <f t="shared" si="10"/>
        <v>0</v>
      </c>
    </row>
    <row r="82" spans="1:20" s="3" customFormat="1" ht="54" x14ac:dyDescent="0.3">
      <c r="A82" s="98" t="s">
        <v>60</v>
      </c>
      <c r="B82" s="105" t="s">
        <v>61</v>
      </c>
      <c r="C82" s="98" t="s">
        <v>15</v>
      </c>
      <c r="D82" s="100">
        <v>22.43</v>
      </c>
      <c r="E82" s="101">
        <v>3309.84</v>
      </c>
      <c r="F82" s="101">
        <f t="shared" ref="F82:F142" si="11">D82*E82</f>
        <v>74239.711200000005</v>
      </c>
      <c r="G82" s="102"/>
      <c r="H82" s="103">
        <f t="shared" si="0"/>
        <v>0</v>
      </c>
      <c r="I82" s="91"/>
      <c r="J82" s="103">
        <f t="shared" si="1"/>
        <v>0</v>
      </c>
      <c r="K82" s="108">
        <v>11.71</v>
      </c>
      <c r="L82" s="103">
        <f t="shared" si="5"/>
        <v>38758.226400000007</v>
      </c>
      <c r="M82" s="103"/>
      <c r="N82" s="103">
        <f t="shared" si="6"/>
        <v>0</v>
      </c>
      <c r="O82" s="103"/>
      <c r="P82" s="103">
        <f t="shared" si="7"/>
        <v>0</v>
      </c>
      <c r="Q82" s="6"/>
      <c r="R82" s="103">
        <f t="shared" si="8"/>
        <v>0</v>
      </c>
      <c r="S82" s="92">
        <f t="shared" si="9"/>
        <v>11.71</v>
      </c>
      <c r="T82" s="104">
        <f t="shared" si="10"/>
        <v>0</v>
      </c>
    </row>
    <row r="83" spans="1:20" s="3" customFormat="1" ht="81" x14ac:dyDescent="0.3">
      <c r="A83" s="98" t="s">
        <v>123</v>
      </c>
      <c r="B83" s="105" t="s">
        <v>124</v>
      </c>
      <c r="C83" s="98" t="s">
        <v>38</v>
      </c>
      <c r="D83" s="100">
        <v>39.67</v>
      </c>
      <c r="E83" s="101">
        <v>980.66</v>
      </c>
      <c r="F83" s="101">
        <f t="shared" si="11"/>
        <v>38902.782200000001</v>
      </c>
      <c r="G83" s="102"/>
      <c r="H83" s="103">
        <f t="shared" si="0"/>
        <v>0</v>
      </c>
      <c r="I83" s="91"/>
      <c r="J83" s="103">
        <f t="shared" si="1"/>
        <v>0</v>
      </c>
      <c r="K83" s="108">
        <v>56.24</v>
      </c>
      <c r="L83" s="103">
        <f t="shared" si="5"/>
        <v>55152.318400000004</v>
      </c>
      <c r="M83" s="103"/>
      <c r="N83" s="103">
        <f t="shared" si="6"/>
        <v>0</v>
      </c>
      <c r="O83" s="103"/>
      <c r="P83" s="103">
        <f t="shared" si="7"/>
        <v>0</v>
      </c>
      <c r="Q83" s="6"/>
      <c r="R83" s="103">
        <f t="shared" si="8"/>
        <v>0</v>
      </c>
      <c r="S83" s="92">
        <f>G83+I83+Q83+K83+M83+O83</f>
        <v>56.24</v>
      </c>
      <c r="T83" s="104">
        <f t="shared" si="10"/>
        <v>0</v>
      </c>
    </row>
    <row r="84" spans="1:20" s="3" customFormat="1" ht="67.5" x14ac:dyDescent="0.3">
      <c r="A84" s="98" t="s">
        <v>125</v>
      </c>
      <c r="B84" s="105" t="s">
        <v>126</v>
      </c>
      <c r="C84" s="98" t="s">
        <v>127</v>
      </c>
      <c r="D84" s="100">
        <v>27.09</v>
      </c>
      <c r="E84" s="101">
        <v>126.74</v>
      </c>
      <c r="F84" s="101">
        <f t="shared" si="11"/>
        <v>3433.3865999999998</v>
      </c>
      <c r="G84" s="102"/>
      <c r="H84" s="103">
        <f t="shared" si="0"/>
        <v>0</v>
      </c>
      <c r="I84" s="91"/>
      <c r="J84" s="103">
        <f t="shared" si="1"/>
        <v>0</v>
      </c>
      <c r="K84" s="103"/>
      <c r="L84" s="103">
        <f t="shared" ref="L84:L142" si="12">$K84*$E84</f>
        <v>0</v>
      </c>
      <c r="M84" s="103"/>
      <c r="N84" s="103">
        <f t="shared" ref="N84:N141" si="13">$M84*$E84</f>
        <v>0</v>
      </c>
      <c r="O84" s="103"/>
      <c r="P84" s="103">
        <f t="shared" ref="P84:P142" si="14">$O84*$E84</f>
        <v>0</v>
      </c>
      <c r="Q84" s="6"/>
      <c r="R84" s="103">
        <f t="shared" ref="R84:R142" si="15">$Q84*$E84</f>
        <v>0</v>
      </c>
      <c r="S84" s="92">
        <f t="shared" ref="S84:S142" si="16">G84+I84+Q84+K84+M84+O84</f>
        <v>0</v>
      </c>
      <c r="T84" s="104">
        <f t="shared" si="10"/>
        <v>0</v>
      </c>
    </row>
    <row r="85" spans="1:20" s="3" customFormat="1" ht="40.5" x14ac:dyDescent="0.3">
      <c r="A85" s="98" t="s">
        <v>128</v>
      </c>
      <c r="B85" s="105" t="s">
        <v>129</v>
      </c>
      <c r="C85" s="98" t="s">
        <v>26</v>
      </c>
      <c r="D85" s="100">
        <v>5</v>
      </c>
      <c r="E85" s="101">
        <v>2615.8200000000002</v>
      </c>
      <c r="F85" s="101">
        <f t="shared" si="11"/>
        <v>13079.1</v>
      </c>
      <c r="G85" s="102"/>
      <c r="H85" s="103">
        <f t="shared" si="0"/>
        <v>0</v>
      </c>
      <c r="I85" s="91"/>
      <c r="J85" s="103">
        <f t="shared" si="1"/>
        <v>0</v>
      </c>
      <c r="K85" s="103">
        <v>7</v>
      </c>
      <c r="L85" s="103">
        <f t="shared" si="12"/>
        <v>18310.740000000002</v>
      </c>
      <c r="M85" s="103"/>
      <c r="N85" s="103">
        <f t="shared" si="13"/>
        <v>0</v>
      </c>
      <c r="O85" s="103"/>
      <c r="P85" s="103">
        <f t="shared" si="14"/>
        <v>0</v>
      </c>
      <c r="Q85" s="6"/>
      <c r="R85" s="103">
        <f t="shared" si="15"/>
        <v>0</v>
      </c>
      <c r="S85" s="92">
        <f t="shared" si="16"/>
        <v>7</v>
      </c>
      <c r="T85" s="104">
        <f t="shared" si="10"/>
        <v>0</v>
      </c>
    </row>
    <row r="86" spans="1:20" s="3" customFormat="1" ht="54" x14ac:dyDescent="0.3">
      <c r="A86" s="98" t="s">
        <v>130</v>
      </c>
      <c r="B86" s="105" t="s">
        <v>131</v>
      </c>
      <c r="C86" s="98" t="s">
        <v>15</v>
      </c>
      <c r="D86" s="100">
        <v>1.63</v>
      </c>
      <c r="E86" s="101">
        <v>489.94</v>
      </c>
      <c r="F86" s="101">
        <f t="shared" si="11"/>
        <v>798.60219999999993</v>
      </c>
      <c r="G86" s="102"/>
      <c r="H86" s="103">
        <f t="shared" si="0"/>
        <v>0</v>
      </c>
      <c r="I86" s="91"/>
      <c r="J86" s="103">
        <f t="shared" si="1"/>
        <v>0</v>
      </c>
      <c r="K86" s="103"/>
      <c r="L86" s="103">
        <f t="shared" si="12"/>
        <v>0</v>
      </c>
      <c r="M86" s="103"/>
      <c r="N86" s="103">
        <f t="shared" si="13"/>
        <v>0</v>
      </c>
      <c r="O86" s="103"/>
      <c r="P86" s="103">
        <f t="shared" si="14"/>
        <v>0</v>
      </c>
      <c r="Q86" s="6"/>
      <c r="R86" s="103">
        <f t="shared" si="15"/>
        <v>0</v>
      </c>
      <c r="S86" s="92">
        <f t="shared" si="16"/>
        <v>0</v>
      </c>
      <c r="T86" s="104">
        <f t="shared" si="10"/>
        <v>0</v>
      </c>
    </row>
    <row r="87" spans="1:20" s="3" customFormat="1" ht="54" x14ac:dyDescent="0.3">
      <c r="A87" s="98" t="s">
        <v>132</v>
      </c>
      <c r="B87" s="105" t="s">
        <v>133</v>
      </c>
      <c r="C87" s="98" t="s">
        <v>15</v>
      </c>
      <c r="D87" s="100">
        <v>30.12</v>
      </c>
      <c r="E87" s="101">
        <v>139.29</v>
      </c>
      <c r="F87" s="101">
        <f t="shared" si="11"/>
        <v>4195.4147999999996</v>
      </c>
      <c r="G87" s="102"/>
      <c r="H87" s="103">
        <f t="shared" si="0"/>
        <v>0</v>
      </c>
      <c r="I87" s="91"/>
      <c r="J87" s="103">
        <f t="shared" si="1"/>
        <v>0</v>
      </c>
      <c r="K87" s="103"/>
      <c r="L87" s="103">
        <f t="shared" si="12"/>
        <v>0</v>
      </c>
      <c r="M87" s="103"/>
      <c r="N87" s="103">
        <f t="shared" si="13"/>
        <v>0</v>
      </c>
      <c r="O87" s="103"/>
      <c r="P87" s="103">
        <f t="shared" si="14"/>
        <v>0</v>
      </c>
      <c r="Q87" s="6"/>
      <c r="R87" s="103">
        <f t="shared" si="15"/>
        <v>0</v>
      </c>
      <c r="S87" s="92">
        <f t="shared" si="16"/>
        <v>0</v>
      </c>
      <c r="T87" s="104">
        <f t="shared" si="10"/>
        <v>0</v>
      </c>
    </row>
    <row r="88" spans="1:20" s="3" customFormat="1" ht="16.5" x14ac:dyDescent="0.3">
      <c r="A88" s="98"/>
      <c r="B88" s="105"/>
      <c r="C88" s="98"/>
      <c r="D88" s="100"/>
      <c r="E88" s="101"/>
      <c r="F88" s="101">
        <f t="shared" si="11"/>
        <v>0</v>
      </c>
      <c r="G88" s="102"/>
      <c r="H88" s="103">
        <f t="shared" si="0"/>
        <v>0</v>
      </c>
      <c r="I88" s="91"/>
      <c r="J88" s="103">
        <f t="shared" si="1"/>
        <v>0</v>
      </c>
      <c r="K88" s="103"/>
      <c r="L88" s="103">
        <f t="shared" si="12"/>
        <v>0</v>
      </c>
      <c r="M88" s="103"/>
      <c r="N88" s="103">
        <f t="shared" si="13"/>
        <v>0</v>
      </c>
      <c r="O88" s="103"/>
      <c r="P88" s="103">
        <f t="shared" si="14"/>
        <v>0</v>
      </c>
      <c r="Q88" s="6"/>
      <c r="R88" s="103">
        <f t="shared" si="15"/>
        <v>0</v>
      </c>
      <c r="S88" s="92">
        <f t="shared" si="16"/>
        <v>0</v>
      </c>
      <c r="T88" s="104">
        <f t="shared" si="10"/>
        <v>0</v>
      </c>
    </row>
    <row r="89" spans="1:20" s="3" customFormat="1" ht="16.5" x14ac:dyDescent="0.3">
      <c r="A89" s="98"/>
      <c r="B89" s="99" t="s">
        <v>134</v>
      </c>
      <c r="C89" s="98"/>
      <c r="D89" s="100"/>
      <c r="E89" s="101"/>
      <c r="F89" s="101">
        <f t="shared" si="11"/>
        <v>0</v>
      </c>
      <c r="G89" s="102"/>
      <c r="H89" s="103">
        <f t="shared" si="0"/>
        <v>0</v>
      </c>
      <c r="I89" s="91"/>
      <c r="J89" s="103">
        <f t="shared" si="1"/>
        <v>0</v>
      </c>
      <c r="K89" s="103"/>
      <c r="L89" s="103">
        <f t="shared" si="12"/>
        <v>0</v>
      </c>
      <c r="M89" s="103"/>
      <c r="N89" s="103">
        <f t="shared" si="13"/>
        <v>0</v>
      </c>
      <c r="O89" s="103"/>
      <c r="P89" s="103">
        <f t="shared" si="14"/>
        <v>0</v>
      </c>
      <c r="Q89" s="6"/>
      <c r="R89" s="103">
        <f t="shared" si="15"/>
        <v>0</v>
      </c>
      <c r="S89" s="92">
        <f t="shared" si="16"/>
        <v>0</v>
      </c>
      <c r="T89" s="104">
        <f t="shared" si="10"/>
        <v>0</v>
      </c>
    </row>
    <row r="90" spans="1:20" s="3" customFormat="1" ht="81" x14ac:dyDescent="0.3">
      <c r="A90" s="98" t="s">
        <v>135</v>
      </c>
      <c r="B90" s="105" t="s">
        <v>136</v>
      </c>
      <c r="C90" s="98" t="s">
        <v>29</v>
      </c>
      <c r="D90" s="100">
        <v>279</v>
      </c>
      <c r="E90" s="101">
        <v>147.49</v>
      </c>
      <c r="F90" s="101">
        <f t="shared" si="11"/>
        <v>41149.71</v>
      </c>
      <c r="G90" s="102"/>
      <c r="H90" s="103">
        <f t="shared" si="0"/>
        <v>0</v>
      </c>
      <c r="I90" s="91"/>
      <c r="J90" s="103">
        <f t="shared" si="1"/>
        <v>0</v>
      </c>
      <c r="K90" s="103"/>
      <c r="L90" s="103">
        <f t="shared" si="12"/>
        <v>0</v>
      </c>
      <c r="M90" s="103"/>
      <c r="N90" s="103">
        <f t="shared" si="13"/>
        <v>0</v>
      </c>
      <c r="O90" s="103"/>
      <c r="P90" s="103">
        <f t="shared" si="14"/>
        <v>0</v>
      </c>
      <c r="Q90" s="6"/>
      <c r="R90" s="103">
        <f t="shared" si="15"/>
        <v>0</v>
      </c>
      <c r="S90" s="92">
        <f t="shared" si="16"/>
        <v>0</v>
      </c>
      <c r="T90" s="104">
        <f t="shared" si="10"/>
        <v>0</v>
      </c>
    </row>
    <row r="91" spans="1:20" s="3" customFormat="1" ht="67.5" x14ac:dyDescent="0.3">
      <c r="A91" s="98" t="s">
        <v>137</v>
      </c>
      <c r="B91" s="105" t="s">
        <v>138</v>
      </c>
      <c r="C91" s="98" t="s">
        <v>29</v>
      </c>
      <c r="D91" s="100">
        <v>28</v>
      </c>
      <c r="E91" s="101">
        <v>344.64</v>
      </c>
      <c r="F91" s="101">
        <f t="shared" si="11"/>
        <v>9649.92</v>
      </c>
      <c r="G91" s="102"/>
      <c r="H91" s="103">
        <f t="shared" si="0"/>
        <v>0</v>
      </c>
      <c r="I91" s="91"/>
      <c r="J91" s="103">
        <f t="shared" si="1"/>
        <v>0</v>
      </c>
      <c r="K91" s="103"/>
      <c r="L91" s="103">
        <f t="shared" si="12"/>
        <v>0</v>
      </c>
      <c r="M91" s="103"/>
      <c r="N91" s="103">
        <f t="shared" si="13"/>
        <v>0</v>
      </c>
      <c r="O91" s="103"/>
      <c r="P91" s="103">
        <f t="shared" si="14"/>
        <v>0</v>
      </c>
      <c r="Q91" s="6"/>
      <c r="R91" s="103">
        <f t="shared" si="15"/>
        <v>0</v>
      </c>
      <c r="S91" s="92">
        <f t="shared" si="16"/>
        <v>0</v>
      </c>
      <c r="T91" s="104">
        <f t="shared" si="10"/>
        <v>0</v>
      </c>
    </row>
    <row r="92" spans="1:20" s="3" customFormat="1" ht="67.5" x14ac:dyDescent="0.3">
      <c r="A92" s="98" t="s">
        <v>139</v>
      </c>
      <c r="B92" s="105" t="s">
        <v>140</v>
      </c>
      <c r="C92" s="98" t="s">
        <v>29</v>
      </c>
      <c r="D92" s="100">
        <v>21</v>
      </c>
      <c r="E92" s="101">
        <v>174.04</v>
      </c>
      <c r="F92" s="101">
        <f t="shared" si="11"/>
        <v>3654.8399999999997</v>
      </c>
      <c r="G92" s="102"/>
      <c r="H92" s="103">
        <f t="shared" si="0"/>
        <v>0</v>
      </c>
      <c r="I92" s="91"/>
      <c r="J92" s="103">
        <f t="shared" si="1"/>
        <v>0</v>
      </c>
      <c r="K92" s="103"/>
      <c r="L92" s="103">
        <f t="shared" si="12"/>
        <v>0</v>
      </c>
      <c r="M92" s="103"/>
      <c r="N92" s="103">
        <f t="shared" si="13"/>
        <v>0</v>
      </c>
      <c r="O92" s="103"/>
      <c r="P92" s="103">
        <f t="shared" si="14"/>
        <v>0</v>
      </c>
      <c r="Q92" s="6"/>
      <c r="R92" s="103">
        <f t="shared" si="15"/>
        <v>0</v>
      </c>
      <c r="S92" s="92">
        <f t="shared" si="16"/>
        <v>0</v>
      </c>
      <c r="T92" s="104">
        <f t="shared" si="10"/>
        <v>0</v>
      </c>
    </row>
    <row r="93" spans="1:20" s="3" customFormat="1" ht="121.5" x14ac:dyDescent="0.3">
      <c r="A93" s="98" t="s">
        <v>141</v>
      </c>
      <c r="B93" s="105" t="s">
        <v>142</v>
      </c>
      <c r="C93" s="98" t="s">
        <v>29</v>
      </c>
      <c r="D93" s="100">
        <v>3</v>
      </c>
      <c r="E93" s="101">
        <v>4513.18</v>
      </c>
      <c r="F93" s="101">
        <f t="shared" si="11"/>
        <v>13539.54</v>
      </c>
      <c r="G93" s="102"/>
      <c r="H93" s="103">
        <f t="shared" si="0"/>
        <v>0</v>
      </c>
      <c r="I93" s="91"/>
      <c r="J93" s="103">
        <f t="shared" si="1"/>
        <v>0</v>
      </c>
      <c r="K93" s="103"/>
      <c r="L93" s="103">
        <f t="shared" si="12"/>
        <v>0</v>
      </c>
      <c r="M93" s="103"/>
      <c r="N93" s="103">
        <f t="shared" si="13"/>
        <v>0</v>
      </c>
      <c r="O93" s="103"/>
      <c r="P93" s="103">
        <f t="shared" si="14"/>
        <v>0</v>
      </c>
      <c r="Q93" s="6"/>
      <c r="R93" s="103">
        <f t="shared" si="15"/>
        <v>0</v>
      </c>
      <c r="S93" s="92">
        <f t="shared" si="16"/>
        <v>0</v>
      </c>
      <c r="T93" s="104">
        <f t="shared" si="10"/>
        <v>0</v>
      </c>
    </row>
    <row r="94" spans="1:20" s="3" customFormat="1" ht="67.5" x14ac:dyDescent="0.3">
      <c r="A94" s="98" t="s">
        <v>143</v>
      </c>
      <c r="B94" s="105" t="s">
        <v>144</v>
      </c>
      <c r="C94" s="98" t="s">
        <v>29</v>
      </c>
      <c r="D94" s="100">
        <v>4</v>
      </c>
      <c r="E94" s="101">
        <v>427.12</v>
      </c>
      <c r="F94" s="101">
        <f t="shared" si="11"/>
        <v>1708.48</v>
      </c>
      <c r="G94" s="102"/>
      <c r="H94" s="103">
        <f t="shared" si="0"/>
        <v>0</v>
      </c>
      <c r="I94" s="91"/>
      <c r="J94" s="103">
        <f t="shared" si="1"/>
        <v>0</v>
      </c>
      <c r="K94" s="103"/>
      <c r="L94" s="103">
        <f t="shared" si="12"/>
        <v>0</v>
      </c>
      <c r="M94" s="103"/>
      <c r="N94" s="103">
        <f t="shared" si="13"/>
        <v>0</v>
      </c>
      <c r="O94" s="103"/>
      <c r="P94" s="103">
        <f t="shared" si="14"/>
        <v>0</v>
      </c>
      <c r="Q94" s="6"/>
      <c r="R94" s="103">
        <f t="shared" si="15"/>
        <v>0</v>
      </c>
      <c r="S94" s="92">
        <f t="shared" si="16"/>
        <v>0</v>
      </c>
      <c r="T94" s="104">
        <f t="shared" si="10"/>
        <v>0</v>
      </c>
    </row>
    <row r="95" spans="1:20" s="3" customFormat="1" ht="16.5" x14ac:dyDescent="0.3">
      <c r="A95" s="98"/>
      <c r="B95" s="105"/>
      <c r="C95" s="98"/>
      <c r="D95" s="100"/>
      <c r="E95" s="101"/>
      <c r="F95" s="101">
        <f t="shared" si="11"/>
        <v>0</v>
      </c>
      <c r="G95" s="102"/>
      <c r="H95" s="103">
        <f t="shared" si="0"/>
        <v>0</v>
      </c>
      <c r="I95" s="91"/>
      <c r="J95" s="103">
        <f t="shared" si="1"/>
        <v>0</v>
      </c>
      <c r="K95" s="103"/>
      <c r="L95" s="103">
        <f t="shared" si="12"/>
        <v>0</v>
      </c>
      <c r="M95" s="103"/>
      <c r="N95" s="103">
        <f t="shared" si="13"/>
        <v>0</v>
      </c>
      <c r="O95" s="103"/>
      <c r="P95" s="103">
        <f t="shared" si="14"/>
        <v>0</v>
      </c>
      <c r="Q95" s="6"/>
      <c r="R95" s="103">
        <f t="shared" si="15"/>
        <v>0</v>
      </c>
      <c r="S95" s="92">
        <f t="shared" si="16"/>
        <v>0</v>
      </c>
      <c r="T95" s="104">
        <f t="shared" si="10"/>
        <v>0</v>
      </c>
    </row>
    <row r="96" spans="1:20" s="3" customFormat="1" ht="16.5" x14ac:dyDescent="0.3">
      <c r="A96" s="98"/>
      <c r="B96" s="99" t="s">
        <v>145</v>
      </c>
      <c r="C96" s="98"/>
      <c r="D96" s="100"/>
      <c r="E96" s="101"/>
      <c r="F96" s="101">
        <f t="shared" si="11"/>
        <v>0</v>
      </c>
      <c r="G96" s="102"/>
      <c r="H96" s="103">
        <f t="shared" si="0"/>
        <v>0</v>
      </c>
      <c r="I96" s="91"/>
      <c r="J96" s="103">
        <f t="shared" si="1"/>
        <v>0</v>
      </c>
      <c r="K96" s="103"/>
      <c r="L96" s="103">
        <f t="shared" si="12"/>
        <v>0</v>
      </c>
      <c r="M96" s="103"/>
      <c r="N96" s="103">
        <f t="shared" si="13"/>
        <v>0</v>
      </c>
      <c r="O96" s="103"/>
      <c r="P96" s="103">
        <f t="shared" si="14"/>
        <v>0</v>
      </c>
      <c r="Q96" s="6"/>
      <c r="R96" s="103">
        <f t="shared" si="15"/>
        <v>0</v>
      </c>
      <c r="S96" s="92">
        <f t="shared" si="16"/>
        <v>0</v>
      </c>
      <c r="T96" s="104">
        <f t="shared" si="10"/>
        <v>0</v>
      </c>
    </row>
    <row r="97" spans="1:20" s="3" customFormat="1" ht="54" x14ac:dyDescent="0.3">
      <c r="A97" s="98" t="s">
        <v>146</v>
      </c>
      <c r="B97" s="105" t="s">
        <v>147</v>
      </c>
      <c r="C97" s="98" t="s">
        <v>38</v>
      </c>
      <c r="D97" s="100">
        <v>14.55</v>
      </c>
      <c r="E97" s="101">
        <v>64.05</v>
      </c>
      <c r="F97" s="101">
        <f t="shared" si="11"/>
        <v>931.92750000000001</v>
      </c>
      <c r="G97" s="102"/>
      <c r="H97" s="103">
        <f t="shared" si="0"/>
        <v>0</v>
      </c>
      <c r="I97" s="91"/>
      <c r="J97" s="103">
        <f t="shared" si="1"/>
        <v>0</v>
      </c>
      <c r="K97" s="103"/>
      <c r="L97" s="103">
        <f t="shared" si="12"/>
        <v>0</v>
      </c>
      <c r="M97" s="103"/>
      <c r="N97" s="103">
        <f t="shared" si="13"/>
        <v>0</v>
      </c>
      <c r="O97" s="103"/>
      <c r="P97" s="103">
        <f t="shared" si="14"/>
        <v>0</v>
      </c>
      <c r="Q97" s="6"/>
      <c r="R97" s="103">
        <f t="shared" si="15"/>
        <v>0</v>
      </c>
      <c r="S97" s="92">
        <f t="shared" si="16"/>
        <v>0</v>
      </c>
      <c r="T97" s="104">
        <f t="shared" ref="T97:T142" si="17">H97+J97+R97</f>
        <v>0</v>
      </c>
    </row>
    <row r="98" spans="1:20" s="3" customFormat="1" ht="40.5" x14ac:dyDescent="0.3">
      <c r="A98" s="98" t="s">
        <v>148</v>
      </c>
      <c r="B98" s="105" t="s">
        <v>149</v>
      </c>
      <c r="C98" s="98" t="s">
        <v>26</v>
      </c>
      <c r="D98" s="100">
        <v>2</v>
      </c>
      <c r="E98" s="101">
        <v>99.12</v>
      </c>
      <c r="F98" s="101">
        <f t="shared" si="11"/>
        <v>198.24</v>
      </c>
      <c r="G98" s="102"/>
      <c r="H98" s="103">
        <f t="shared" si="0"/>
        <v>0</v>
      </c>
      <c r="I98" s="91"/>
      <c r="J98" s="103">
        <f t="shared" si="1"/>
        <v>0</v>
      </c>
      <c r="K98" s="103"/>
      <c r="L98" s="103">
        <f t="shared" si="12"/>
        <v>0</v>
      </c>
      <c r="M98" s="103"/>
      <c r="N98" s="103">
        <f t="shared" si="13"/>
        <v>0</v>
      </c>
      <c r="O98" s="103"/>
      <c r="P98" s="103">
        <f t="shared" si="14"/>
        <v>0</v>
      </c>
      <c r="Q98" s="6"/>
      <c r="R98" s="103">
        <f t="shared" si="15"/>
        <v>0</v>
      </c>
      <c r="S98" s="92">
        <f t="shared" si="16"/>
        <v>0</v>
      </c>
      <c r="T98" s="104">
        <f t="shared" si="17"/>
        <v>0</v>
      </c>
    </row>
    <row r="99" spans="1:20" s="3" customFormat="1" ht="121.5" x14ac:dyDescent="0.3">
      <c r="A99" s="98" t="s">
        <v>150</v>
      </c>
      <c r="B99" s="105" t="s">
        <v>151</v>
      </c>
      <c r="C99" s="98" t="s">
        <v>20</v>
      </c>
      <c r="D99" s="100">
        <v>7.23</v>
      </c>
      <c r="E99" s="101">
        <v>849.61</v>
      </c>
      <c r="F99" s="101">
        <f t="shared" si="11"/>
        <v>6142.6803000000009</v>
      </c>
      <c r="G99" s="102"/>
      <c r="H99" s="103">
        <f t="shared" si="0"/>
        <v>0</v>
      </c>
      <c r="I99" s="91"/>
      <c r="J99" s="103">
        <f t="shared" si="1"/>
        <v>0</v>
      </c>
      <c r="K99" s="103"/>
      <c r="L99" s="103">
        <f t="shared" si="12"/>
        <v>0</v>
      </c>
      <c r="M99" s="103"/>
      <c r="N99" s="103">
        <f t="shared" si="13"/>
        <v>0</v>
      </c>
      <c r="O99" s="103"/>
      <c r="P99" s="103">
        <f t="shared" si="14"/>
        <v>0</v>
      </c>
      <c r="Q99" s="6"/>
      <c r="R99" s="103">
        <f t="shared" si="15"/>
        <v>0</v>
      </c>
      <c r="S99" s="92">
        <f t="shared" si="16"/>
        <v>0</v>
      </c>
      <c r="T99" s="104">
        <f t="shared" si="17"/>
        <v>0</v>
      </c>
    </row>
    <row r="100" spans="1:20" s="3" customFormat="1" ht="108" x14ac:dyDescent="0.3">
      <c r="A100" s="98" t="s">
        <v>152</v>
      </c>
      <c r="B100" s="105" t="s">
        <v>153</v>
      </c>
      <c r="C100" s="98" t="s">
        <v>20</v>
      </c>
      <c r="D100" s="100">
        <v>7.5</v>
      </c>
      <c r="E100" s="101">
        <v>474.35</v>
      </c>
      <c r="F100" s="101">
        <f t="shared" si="11"/>
        <v>3557.625</v>
      </c>
      <c r="G100" s="102"/>
      <c r="H100" s="103">
        <f t="shared" si="0"/>
        <v>0</v>
      </c>
      <c r="I100" s="91"/>
      <c r="J100" s="103">
        <f t="shared" si="1"/>
        <v>0</v>
      </c>
      <c r="K100" s="103"/>
      <c r="L100" s="103">
        <f t="shared" si="12"/>
        <v>0</v>
      </c>
      <c r="M100" s="103"/>
      <c r="N100" s="103">
        <f t="shared" si="13"/>
        <v>0</v>
      </c>
      <c r="O100" s="103"/>
      <c r="P100" s="103">
        <f t="shared" si="14"/>
        <v>0</v>
      </c>
      <c r="Q100" s="6"/>
      <c r="R100" s="103">
        <f t="shared" si="15"/>
        <v>0</v>
      </c>
      <c r="S100" s="92">
        <f t="shared" si="16"/>
        <v>0</v>
      </c>
      <c r="T100" s="104">
        <f t="shared" si="17"/>
        <v>0</v>
      </c>
    </row>
    <row r="101" spans="1:20" s="3" customFormat="1" ht="108" x14ac:dyDescent="0.3">
      <c r="A101" s="98" t="s">
        <v>154</v>
      </c>
      <c r="B101" s="105" t="s">
        <v>155</v>
      </c>
      <c r="C101" s="98" t="s">
        <v>156</v>
      </c>
      <c r="D101" s="100">
        <v>2</v>
      </c>
      <c r="E101" s="101">
        <v>733.63</v>
      </c>
      <c r="F101" s="101">
        <f t="shared" si="11"/>
        <v>1467.26</v>
      </c>
      <c r="G101" s="102"/>
      <c r="H101" s="103">
        <f t="shared" si="0"/>
        <v>0</v>
      </c>
      <c r="I101" s="91"/>
      <c r="J101" s="103">
        <f t="shared" si="1"/>
        <v>0</v>
      </c>
      <c r="K101" s="103"/>
      <c r="L101" s="103">
        <f t="shared" si="12"/>
        <v>0</v>
      </c>
      <c r="M101" s="103"/>
      <c r="N101" s="103">
        <f t="shared" si="13"/>
        <v>0</v>
      </c>
      <c r="O101" s="103"/>
      <c r="P101" s="103">
        <f t="shared" si="14"/>
        <v>0</v>
      </c>
      <c r="Q101" s="6">
        <v>1</v>
      </c>
      <c r="R101" s="103">
        <f t="shared" si="15"/>
        <v>733.63</v>
      </c>
      <c r="S101" s="92">
        <f t="shared" si="16"/>
        <v>1</v>
      </c>
      <c r="T101" s="104">
        <f t="shared" si="17"/>
        <v>733.63</v>
      </c>
    </row>
    <row r="102" spans="1:20" s="3" customFormat="1" ht="81" x14ac:dyDescent="0.3">
      <c r="A102" s="98" t="s">
        <v>157</v>
      </c>
      <c r="B102" s="105" t="s">
        <v>158</v>
      </c>
      <c r="C102" s="98" t="s">
        <v>156</v>
      </c>
      <c r="D102" s="100">
        <v>1</v>
      </c>
      <c r="E102" s="101">
        <v>314</v>
      </c>
      <c r="F102" s="101">
        <f t="shared" si="11"/>
        <v>314</v>
      </c>
      <c r="G102" s="102"/>
      <c r="H102" s="103">
        <f t="shared" si="0"/>
        <v>0</v>
      </c>
      <c r="I102" s="91"/>
      <c r="J102" s="103">
        <f t="shared" si="1"/>
        <v>0</v>
      </c>
      <c r="K102" s="103"/>
      <c r="L102" s="103">
        <f t="shared" si="12"/>
        <v>0</v>
      </c>
      <c r="M102" s="103"/>
      <c r="N102" s="103">
        <f t="shared" si="13"/>
        <v>0</v>
      </c>
      <c r="O102" s="103"/>
      <c r="P102" s="103">
        <f t="shared" si="14"/>
        <v>0</v>
      </c>
      <c r="Q102" s="6">
        <v>1</v>
      </c>
      <c r="R102" s="103">
        <f t="shared" si="15"/>
        <v>314</v>
      </c>
      <c r="S102" s="92">
        <f t="shared" si="16"/>
        <v>1</v>
      </c>
      <c r="T102" s="104">
        <f t="shared" si="17"/>
        <v>314</v>
      </c>
    </row>
    <row r="103" spans="1:20" s="3" customFormat="1" ht="81" x14ac:dyDescent="0.3">
      <c r="A103" s="98" t="s">
        <v>159</v>
      </c>
      <c r="B103" s="105" t="s">
        <v>160</v>
      </c>
      <c r="C103" s="98" t="s">
        <v>156</v>
      </c>
      <c r="D103" s="100">
        <v>1</v>
      </c>
      <c r="E103" s="101">
        <v>515.57000000000005</v>
      </c>
      <c r="F103" s="101">
        <f t="shared" si="11"/>
        <v>515.57000000000005</v>
      </c>
      <c r="G103" s="102"/>
      <c r="H103" s="103">
        <f t="shared" si="0"/>
        <v>0</v>
      </c>
      <c r="I103" s="91"/>
      <c r="J103" s="103">
        <f t="shared" si="1"/>
        <v>0</v>
      </c>
      <c r="K103" s="103"/>
      <c r="L103" s="103">
        <f t="shared" si="12"/>
        <v>0</v>
      </c>
      <c r="M103" s="103"/>
      <c r="N103" s="103">
        <f t="shared" si="13"/>
        <v>0</v>
      </c>
      <c r="O103" s="103"/>
      <c r="P103" s="103">
        <f t="shared" si="14"/>
        <v>0</v>
      </c>
      <c r="Q103" s="6"/>
      <c r="R103" s="103">
        <f t="shared" si="15"/>
        <v>0</v>
      </c>
      <c r="S103" s="92">
        <f t="shared" si="16"/>
        <v>0</v>
      </c>
      <c r="T103" s="104">
        <f t="shared" si="17"/>
        <v>0</v>
      </c>
    </row>
    <row r="104" spans="1:20" s="3" customFormat="1" ht="108" x14ac:dyDescent="0.3">
      <c r="A104" s="98" t="s">
        <v>161</v>
      </c>
      <c r="B104" s="105" t="s">
        <v>162</v>
      </c>
      <c r="C104" s="98" t="s">
        <v>156</v>
      </c>
      <c r="D104" s="100">
        <v>1</v>
      </c>
      <c r="E104" s="101">
        <v>821.78</v>
      </c>
      <c r="F104" s="101">
        <f t="shared" si="11"/>
        <v>821.78</v>
      </c>
      <c r="G104" s="102"/>
      <c r="H104" s="103">
        <f t="shared" si="0"/>
        <v>0</v>
      </c>
      <c r="I104" s="91"/>
      <c r="J104" s="103">
        <f t="shared" si="1"/>
        <v>0</v>
      </c>
      <c r="K104" s="103"/>
      <c r="L104" s="103">
        <f t="shared" si="12"/>
        <v>0</v>
      </c>
      <c r="M104" s="103"/>
      <c r="N104" s="103">
        <f t="shared" si="13"/>
        <v>0</v>
      </c>
      <c r="O104" s="103"/>
      <c r="P104" s="103">
        <f t="shared" si="14"/>
        <v>0</v>
      </c>
      <c r="Q104" s="6"/>
      <c r="R104" s="103">
        <f t="shared" si="15"/>
        <v>0</v>
      </c>
      <c r="S104" s="92">
        <f t="shared" si="16"/>
        <v>0</v>
      </c>
      <c r="T104" s="104">
        <f t="shared" si="17"/>
        <v>0</v>
      </c>
    </row>
    <row r="105" spans="1:20" s="3" customFormat="1" ht="121.5" x14ac:dyDescent="0.3">
      <c r="A105" s="98" t="s">
        <v>163</v>
      </c>
      <c r="B105" s="105" t="s">
        <v>164</v>
      </c>
      <c r="C105" s="98" t="s">
        <v>156</v>
      </c>
      <c r="D105" s="100">
        <v>3</v>
      </c>
      <c r="E105" s="101">
        <v>575.01</v>
      </c>
      <c r="F105" s="101">
        <f t="shared" si="11"/>
        <v>1725.03</v>
      </c>
      <c r="G105" s="102"/>
      <c r="H105" s="103">
        <f t="shared" si="0"/>
        <v>0</v>
      </c>
      <c r="I105" s="91"/>
      <c r="J105" s="103">
        <f t="shared" si="1"/>
        <v>0</v>
      </c>
      <c r="K105" s="103"/>
      <c r="L105" s="103">
        <f t="shared" si="12"/>
        <v>0</v>
      </c>
      <c r="M105" s="103"/>
      <c r="N105" s="103">
        <f t="shared" si="13"/>
        <v>0</v>
      </c>
      <c r="O105" s="103"/>
      <c r="P105" s="103">
        <f t="shared" si="14"/>
        <v>0</v>
      </c>
      <c r="Q105" s="6"/>
      <c r="R105" s="103">
        <f t="shared" si="15"/>
        <v>0</v>
      </c>
      <c r="S105" s="92">
        <f t="shared" si="16"/>
        <v>0</v>
      </c>
      <c r="T105" s="104">
        <f t="shared" si="17"/>
        <v>0</v>
      </c>
    </row>
    <row r="106" spans="1:20" s="3" customFormat="1" ht="135" x14ac:dyDescent="0.3">
      <c r="A106" s="98" t="s">
        <v>165</v>
      </c>
      <c r="B106" s="105" t="s">
        <v>166</v>
      </c>
      <c r="C106" s="98" t="s">
        <v>156</v>
      </c>
      <c r="D106" s="100">
        <v>3</v>
      </c>
      <c r="E106" s="101">
        <v>556.27</v>
      </c>
      <c r="F106" s="101">
        <f t="shared" si="11"/>
        <v>1668.81</v>
      </c>
      <c r="G106" s="102"/>
      <c r="H106" s="103">
        <f t="shared" si="0"/>
        <v>0</v>
      </c>
      <c r="I106" s="91"/>
      <c r="J106" s="103">
        <f t="shared" si="1"/>
        <v>0</v>
      </c>
      <c r="K106" s="103"/>
      <c r="L106" s="103">
        <f t="shared" si="12"/>
        <v>0</v>
      </c>
      <c r="M106" s="103"/>
      <c r="N106" s="103">
        <f t="shared" si="13"/>
        <v>0</v>
      </c>
      <c r="O106" s="103"/>
      <c r="P106" s="103">
        <f t="shared" si="14"/>
        <v>0</v>
      </c>
      <c r="Q106" s="6"/>
      <c r="R106" s="103">
        <f t="shared" si="15"/>
        <v>0</v>
      </c>
      <c r="S106" s="92">
        <f t="shared" si="16"/>
        <v>0</v>
      </c>
      <c r="T106" s="104">
        <f t="shared" si="17"/>
        <v>0</v>
      </c>
    </row>
    <row r="107" spans="1:20" s="3" customFormat="1" ht="94.5" x14ac:dyDescent="0.3">
      <c r="A107" s="98" t="s">
        <v>167</v>
      </c>
      <c r="B107" s="105" t="s">
        <v>168</v>
      </c>
      <c r="C107" s="98" t="s">
        <v>29</v>
      </c>
      <c r="D107" s="100">
        <v>3</v>
      </c>
      <c r="E107" s="101">
        <v>545</v>
      </c>
      <c r="F107" s="101">
        <f t="shared" si="11"/>
        <v>1635</v>
      </c>
      <c r="G107" s="102"/>
      <c r="H107" s="103">
        <f t="shared" si="0"/>
        <v>0</v>
      </c>
      <c r="I107" s="91"/>
      <c r="J107" s="103">
        <f t="shared" si="1"/>
        <v>0</v>
      </c>
      <c r="K107" s="103"/>
      <c r="L107" s="103">
        <f t="shared" si="12"/>
        <v>0</v>
      </c>
      <c r="M107" s="103"/>
      <c r="N107" s="103">
        <f t="shared" si="13"/>
        <v>0</v>
      </c>
      <c r="O107" s="103"/>
      <c r="P107" s="103">
        <f t="shared" si="14"/>
        <v>0</v>
      </c>
      <c r="Q107" s="6"/>
      <c r="R107" s="103">
        <f t="shared" si="15"/>
        <v>0</v>
      </c>
      <c r="S107" s="92">
        <f t="shared" si="16"/>
        <v>0</v>
      </c>
      <c r="T107" s="104">
        <f t="shared" si="17"/>
        <v>0</v>
      </c>
    </row>
    <row r="108" spans="1:20" s="3" customFormat="1" ht="67.5" x14ac:dyDescent="0.3">
      <c r="A108" s="98" t="s">
        <v>169</v>
      </c>
      <c r="B108" s="105" t="s">
        <v>170</v>
      </c>
      <c r="C108" s="98" t="s">
        <v>29</v>
      </c>
      <c r="D108" s="100">
        <v>3</v>
      </c>
      <c r="E108" s="101">
        <v>231.41</v>
      </c>
      <c r="F108" s="101">
        <f t="shared" si="11"/>
        <v>694.23</v>
      </c>
      <c r="G108" s="102"/>
      <c r="H108" s="103">
        <f t="shared" si="0"/>
        <v>0</v>
      </c>
      <c r="I108" s="91"/>
      <c r="J108" s="103">
        <f t="shared" si="1"/>
        <v>0</v>
      </c>
      <c r="K108" s="103"/>
      <c r="L108" s="103">
        <f t="shared" si="12"/>
        <v>0</v>
      </c>
      <c r="M108" s="103"/>
      <c r="N108" s="103">
        <f t="shared" si="13"/>
        <v>0</v>
      </c>
      <c r="O108" s="103"/>
      <c r="P108" s="103">
        <f t="shared" si="14"/>
        <v>0</v>
      </c>
      <c r="Q108" s="6"/>
      <c r="R108" s="103">
        <f t="shared" si="15"/>
        <v>0</v>
      </c>
      <c r="S108" s="92">
        <f t="shared" si="16"/>
        <v>0</v>
      </c>
      <c r="T108" s="104">
        <f t="shared" si="17"/>
        <v>0</v>
      </c>
    </row>
    <row r="109" spans="1:20" s="3" customFormat="1" ht="67.5" x14ac:dyDescent="0.3">
      <c r="A109" s="98" t="s">
        <v>171</v>
      </c>
      <c r="B109" s="105" t="s">
        <v>172</v>
      </c>
      <c r="C109" s="98" t="s">
        <v>29</v>
      </c>
      <c r="D109" s="100">
        <v>2</v>
      </c>
      <c r="E109" s="101">
        <v>252.01</v>
      </c>
      <c r="F109" s="101">
        <f t="shared" si="11"/>
        <v>504.02</v>
      </c>
      <c r="G109" s="102"/>
      <c r="H109" s="103">
        <f t="shared" si="0"/>
        <v>0</v>
      </c>
      <c r="I109" s="91"/>
      <c r="J109" s="103">
        <f t="shared" si="1"/>
        <v>0</v>
      </c>
      <c r="K109" s="103"/>
      <c r="L109" s="103">
        <f t="shared" si="12"/>
        <v>0</v>
      </c>
      <c r="M109" s="103"/>
      <c r="N109" s="103">
        <f t="shared" si="13"/>
        <v>0</v>
      </c>
      <c r="O109" s="103"/>
      <c r="P109" s="103">
        <f t="shared" si="14"/>
        <v>0</v>
      </c>
      <c r="Q109" s="6"/>
      <c r="R109" s="103">
        <f t="shared" si="15"/>
        <v>0</v>
      </c>
      <c r="S109" s="92">
        <f t="shared" si="16"/>
        <v>0</v>
      </c>
      <c r="T109" s="104">
        <f t="shared" si="17"/>
        <v>0</v>
      </c>
    </row>
    <row r="110" spans="1:20" s="3" customFormat="1" ht="16.5" x14ac:dyDescent="0.3">
      <c r="A110" s="98"/>
      <c r="B110" s="105"/>
      <c r="C110" s="98"/>
      <c r="D110" s="100"/>
      <c r="E110" s="101"/>
      <c r="F110" s="101">
        <f t="shared" si="11"/>
        <v>0</v>
      </c>
      <c r="G110" s="102"/>
      <c r="H110" s="103">
        <f t="shared" si="0"/>
        <v>0</v>
      </c>
      <c r="I110" s="91"/>
      <c r="J110" s="103">
        <f t="shared" si="1"/>
        <v>0</v>
      </c>
      <c r="K110" s="103"/>
      <c r="L110" s="103">
        <f t="shared" si="12"/>
        <v>0</v>
      </c>
      <c r="M110" s="103"/>
      <c r="N110" s="103">
        <f t="shared" si="13"/>
        <v>0</v>
      </c>
      <c r="O110" s="103"/>
      <c r="P110" s="103">
        <f t="shared" si="14"/>
        <v>0</v>
      </c>
      <c r="Q110" s="6"/>
      <c r="R110" s="103">
        <f t="shared" si="15"/>
        <v>0</v>
      </c>
      <c r="S110" s="92">
        <f t="shared" si="16"/>
        <v>0</v>
      </c>
      <c r="T110" s="104">
        <f t="shared" si="17"/>
        <v>0</v>
      </c>
    </row>
    <row r="111" spans="1:20" s="3" customFormat="1" ht="16.5" x14ac:dyDescent="0.3">
      <c r="A111" s="98"/>
      <c r="B111" s="99" t="s">
        <v>173</v>
      </c>
      <c r="C111" s="98"/>
      <c r="D111" s="100"/>
      <c r="E111" s="101"/>
      <c r="F111" s="101">
        <f t="shared" si="11"/>
        <v>0</v>
      </c>
      <c r="G111" s="102"/>
      <c r="H111" s="103">
        <f t="shared" si="0"/>
        <v>0</v>
      </c>
      <c r="I111" s="91"/>
      <c r="J111" s="103">
        <f t="shared" si="1"/>
        <v>0</v>
      </c>
      <c r="K111" s="103"/>
      <c r="L111" s="103">
        <f t="shared" si="12"/>
        <v>0</v>
      </c>
      <c r="M111" s="103"/>
      <c r="N111" s="103">
        <f t="shared" si="13"/>
        <v>0</v>
      </c>
      <c r="O111" s="103"/>
      <c r="P111" s="103">
        <f t="shared" si="14"/>
        <v>0</v>
      </c>
      <c r="Q111" s="6"/>
      <c r="R111" s="103">
        <f t="shared" si="15"/>
        <v>0</v>
      </c>
      <c r="S111" s="92">
        <f t="shared" si="16"/>
        <v>0</v>
      </c>
      <c r="T111" s="104">
        <f t="shared" si="17"/>
        <v>0</v>
      </c>
    </row>
    <row r="112" spans="1:20" s="3" customFormat="1" ht="81" x14ac:dyDescent="0.3">
      <c r="A112" s="98" t="s">
        <v>174</v>
      </c>
      <c r="B112" s="105" t="s">
        <v>175</v>
      </c>
      <c r="C112" s="98" t="s">
        <v>156</v>
      </c>
      <c r="D112" s="100">
        <v>1</v>
      </c>
      <c r="E112" s="101">
        <v>704.81</v>
      </c>
      <c r="F112" s="101">
        <f t="shared" si="11"/>
        <v>704.81</v>
      </c>
      <c r="G112" s="102"/>
      <c r="H112" s="103">
        <f t="shared" si="0"/>
        <v>0</v>
      </c>
      <c r="I112" s="91"/>
      <c r="J112" s="103">
        <f t="shared" si="1"/>
        <v>0</v>
      </c>
      <c r="K112" s="103"/>
      <c r="L112" s="103">
        <f t="shared" si="12"/>
        <v>0</v>
      </c>
      <c r="M112" s="103"/>
      <c r="N112" s="103">
        <f t="shared" si="13"/>
        <v>0</v>
      </c>
      <c r="O112" s="103"/>
      <c r="P112" s="103">
        <f t="shared" si="14"/>
        <v>0</v>
      </c>
      <c r="Q112" s="6"/>
      <c r="R112" s="103">
        <f t="shared" si="15"/>
        <v>0</v>
      </c>
      <c r="S112" s="92">
        <f t="shared" si="16"/>
        <v>0</v>
      </c>
      <c r="T112" s="104">
        <f t="shared" si="17"/>
        <v>0</v>
      </c>
    </row>
    <row r="113" spans="1:20" s="3" customFormat="1" ht="67.5" x14ac:dyDescent="0.3">
      <c r="A113" s="98" t="s">
        <v>176</v>
      </c>
      <c r="B113" s="105" t="s">
        <v>177</v>
      </c>
      <c r="C113" s="98" t="s">
        <v>29</v>
      </c>
      <c r="D113" s="100">
        <v>2</v>
      </c>
      <c r="E113" s="101">
        <v>2032.34</v>
      </c>
      <c r="F113" s="101">
        <f t="shared" si="11"/>
        <v>4064.68</v>
      </c>
      <c r="G113" s="102"/>
      <c r="H113" s="103">
        <f t="shared" si="0"/>
        <v>0</v>
      </c>
      <c r="I113" s="91"/>
      <c r="J113" s="103">
        <f t="shared" si="1"/>
        <v>0</v>
      </c>
      <c r="K113" s="103"/>
      <c r="L113" s="103">
        <f t="shared" si="12"/>
        <v>0</v>
      </c>
      <c r="M113" s="103"/>
      <c r="N113" s="103">
        <f t="shared" si="13"/>
        <v>0</v>
      </c>
      <c r="O113" s="103"/>
      <c r="P113" s="103">
        <f t="shared" si="14"/>
        <v>0</v>
      </c>
      <c r="Q113" s="6"/>
      <c r="R113" s="103">
        <f t="shared" si="15"/>
        <v>0</v>
      </c>
      <c r="S113" s="92">
        <f t="shared" si="16"/>
        <v>0</v>
      </c>
      <c r="T113" s="104">
        <f t="shared" si="17"/>
        <v>0</v>
      </c>
    </row>
    <row r="114" spans="1:20" s="3" customFormat="1" ht="40.5" x14ac:dyDescent="0.3">
      <c r="A114" s="98" t="s">
        <v>178</v>
      </c>
      <c r="B114" s="105" t="s">
        <v>179</v>
      </c>
      <c r="C114" s="98" t="s">
        <v>49</v>
      </c>
      <c r="D114" s="100">
        <v>2.8</v>
      </c>
      <c r="E114" s="101">
        <v>159.38999999999999</v>
      </c>
      <c r="F114" s="101">
        <f t="shared" si="11"/>
        <v>446.29199999999992</v>
      </c>
      <c r="G114" s="102"/>
      <c r="H114" s="103">
        <f t="shared" si="0"/>
        <v>0</v>
      </c>
      <c r="I114" s="91"/>
      <c r="J114" s="103">
        <f t="shared" si="1"/>
        <v>0</v>
      </c>
      <c r="K114" s="103"/>
      <c r="L114" s="103">
        <f t="shared" si="12"/>
        <v>0</v>
      </c>
      <c r="M114" s="103"/>
      <c r="N114" s="103">
        <f t="shared" si="13"/>
        <v>0</v>
      </c>
      <c r="O114" s="103"/>
      <c r="P114" s="103">
        <f t="shared" si="14"/>
        <v>0</v>
      </c>
      <c r="Q114" s="6"/>
      <c r="R114" s="103">
        <f t="shared" si="15"/>
        <v>0</v>
      </c>
      <c r="S114" s="92">
        <f t="shared" si="16"/>
        <v>0</v>
      </c>
      <c r="T114" s="104">
        <f t="shared" si="17"/>
        <v>0</v>
      </c>
    </row>
    <row r="115" spans="1:20" s="3" customFormat="1" ht="40.5" x14ac:dyDescent="0.3">
      <c r="A115" s="98" t="s">
        <v>180</v>
      </c>
      <c r="B115" s="105" t="s">
        <v>181</v>
      </c>
      <c r="C115" s="98" t="s">
        <v>29</v>
      </c>
      <c r="D115" s="100">
        <v>2</v>
      </c>
      <c r="E115" s="101">
        <v>1985.59</v>
      </c>
      <c r="F115" s="101">
        <f t="shared" si="11"/>
        <v>3971.18</v>
      </c>
      <c r="G115" s="102"/>
      <c r="H115" s="103">
        <f t="shared" si="0"/>
        <v>0</v>
      </c>
      <c r="I115" s="91"/>
      <c r="J115" s="103">
        <f t="shared" si="1"/>
        <v>0</v>
      </c>
      <c r="K115" s="103"/>
      <c r="L115" s="103">
        <f t="shared" si="12"/>
        <v>0</v>
      </c>
      <c r="M115" s="103"/>
      <c r="N115" s="103">
        <f t="shared" si="13"/>
        <v>0</v>
      </c>
      <c r="O115" s="103"/>
      <c r="P115" s="103">
        <f t="shared" si="14"/>
        <v>0</v>
      </c>
      <c r="Q115" s="6"/>
      <c r="R115" s="103">
        <f t="shared" si="15"/>
        <v>0</v>
      </c>
      <c r="S115" s="92">
        <f t="shared" si="16"/>
        <v>0</v>
      </c>
      <c r="T115" s="104">
        <f t="shared" si="17"/>
        <v>0</v>
      </c>
    </row>
    <row r="116" spans="1:20" s="3" customFormat="1" ht="135" x14ac:dyDescent="0.3">
      <c r="A116" s="98" t="s">
        <v>182</v>
      </c>
      <c r="B116" s="105" t="s">
        <v>183</v>
      </c>
      <c r="C116" s="98" t="s">
        <v>49</v>
      </c>
      <c r="D116" s="100">
        <v>2.2999999999999998</v>
      </c>
      <c r="E116" s="101">
        <v>281.23</v>
      </c>
      <c r="F116" s="101">
        <f t="shared" si="11"/>
        <v>646.82899999999995</v>
      </c>
      <c r="G116" s="102"/>
      <c r="H116" s="103">
        <f t="shared" si="0"/>
        <v>0</v>
      </c>
      <c r="I116" s="91"/>
      <c r="J116" s="103">
        <f t="shared" si="1"/>
        <v>0</v>
      </c>
      <c r="K116" s="103"/>
      <c r="L116" s="103">
        <f t="shared" si="12"/>
        <v>0</v>
      </c>
      <c r="M116" s="103"/>
      <c r="N116" s="103">
        <f t="shared" si="13"/>
        <v>0</v>
      </c>
      <c r="O116" s="103"/>
      <c r="P116" s="103">
        <f t="shared" si="14"/>
        <v>0</v>
      </c>
      <c r="Q116" s="6"/>
      <c r="R116" s="103">
        <f t="shared" si="15"/>
        <v>0</v>
      </c>
      <c r="S116" s="92">
        <f t="shared" si="16"/>
        <v>0</v>
      </c>
      <c r="T116" s="104">
        <f t="shared" si="17"/>
        <v>0</v>
      </c>
    </row>
    <row r="117" spans="1:20" s="3" customFormat="1" ht="54" x14ac:dyDescent="0.3">
      <c r="A117" s="98" t="s">
        <v>184</v>
      </c>
      <c r="B117" s="105" t="s">
        <v>185</v>
      </c>
      <c r="C117" s="98" t="s">
        <v>26</v>
      </c>
      <c r="D117" s="100">
        <v>3</v>
      </c>
      <c r="E117" s="101">
        <v>86.25</v>
      </c>
      <c r="F117" s="101">
        <f t="shared" si="11"/>
        <v>258.75</v>
      </c>
      <c r="G117" s="102"/>
      <c r="H117" s="103">
        <f t="shared" si="0"/>
        <v>0</v>
      </c>
      <c r="I117" s="91"/>
      <c r="J117" s="103">
        <f t="shared" si="1"/>
        <v>0</v>
      </c>
      <c r="K117" s="103"/>
      <c r="L117" s="103">
        <f t="shared" si="12"/>
        <v>0</v>
      </c>
      <c r="M117" s="103"/>
      <c r="N117" s="103">
        <f t="shared" si="13"/>
        <v>0</v>
      </c>
      <c r="O117" s="103"/>
      <c r="P117" s="103">
        <f t="shared" si="14"/>
        <v>0</v>
      </c>
      <c r="Q117" s="6"/>
      <c r="R117" s="103">
        <f t="shared" si="15"/>
        <v>0</v>
      </c>
      <c r="S117" s="92">
        <f t="shared" si="16"/>
        <v>0</v>
      </c>
      <c r="T117" s="104">
        <f t="shared" si="17"/>
        <v>0</v>
      </c>
    </row>
    <row r="118" spans="1:20" s="3" customFormat="1" ht="16.5" x14ac:dyDescent="0.3">
      <c r="A118" s="98"/>
      <c r="B118" s="105"/>
      <c r="C118" s="98"/>
      <c r="D118" s="100"/>
      <c r="E118" s="101"/>
      <c r="F118" s="101">
        <f t="shared" si="11"/>
        <v>0</v>
      </c>
      <c r="G118" s="102"/>
      <c r="H118" s="103">
        <f t="shared" si="0"/>
        <v>0</v>
      </c>
      <c r="I118" s="91"/>
      <c r="J118" s="103">
        <f t="shared" si="1"/>
        <v>0</v>
      </c>
      <c r="K118" s="103"/>
      <c r="L118" s="103">
        <f t="shared" si="12"/>
        <v>0</v>
      </c>
      <c r="M118" s="103"/>
      <c r="N118" s="103">
        <f t="shared" si="13"/>
        <v>0</v>
      </c>
      <c r="O118" s="103"/>
      <c r="P118" s="103">
        <f t="shared" si="14"/>
        <v>0</v>
      </c>
      <c r="Q118" s="6"/>
      <c r="R118" s="103">
        <f t="shared" si="15"/>
        <v>0</v>
      </c>
      <c r="S118" s="92">
        <f t="shared" si="16"/>
        <v>0</v>
      </c>
      <c r="T118" s="104">
        <f t="shared" si="17"/>
        <v>0</v>
      </c>
    </row>
    <row r="119" spans="1:20" s="3" customFormat="1" ht="16.5" x14ac:dyDescent="0.3">
      <c r="A119" s="98"/>
      <c r="B119" s="99" t="s">
        <v>186</v>
      </c>
      <c r="C119" s="98"/>
      <c r="D119" s="100"/>
      <c r="E119" s="101"/>
      <c r="F119" s="101">
        <f t="shared" si="11"/>
        <v>0</v>
      </c>
      <c r="G119" s="102"/>
      <c r="H119" s="103">
        <f t="shared" si="0"/>
        <v>0</v>
      </c>
      <c r="I119" s="91"/>
      <c r="J119" s="103">
        <f t="shared" si="1"/>
        <v>0</v>
      </c>
      <c r="K119" s="103"/>
      <c r="L119" s="103">
        <f t="shared" si="12"/>
        <v>0</v>
      </c>
      <c r="M119" s="103"/>
      <c r="N119" s="103">
        <f t="shared" si="13"/>
        <v>0</v>
      </c>
      <c r="O119" s="103"/>
      <c r="P119" s="103">
        <f t="shared" si="14"/>
        <v>0</v>
      </c>
      <c r="Q119" s="6"/>
      <c r="R119" s="103">
        <f t="shared" si="15"/>
        <v>0</v>
      </c>
      <c r="S119" s="92">
        <f t="shared" si="16"/>
        <v>0</v>
      </c>
      <c r="T119" s="104">
        <f t="shared" si="17"/>
        <v>0</v>
      </c>
    </row>
    <row r="120" spans="1:20" s="3" customFormat="1" ht="81" x14ac:dyDescent="0.3">
      <c r="A120" s="98" t="s">
        <v>187</v>
      </c>
      <c r="B120" s="105" t="s">
        <v>188</v>
      </c>
      <c r="C120" s="98" t="s">
        <v>189</v>
      </c>
      <c r="D120" s="100">
        <v>1</v>
      </c>
      <c r="E120" s="101">
        <v>222860.38</v>
      </c>
      <c r="F120" s="101">
        <f t="shared" si="11"/>
        <v>222860.38</v>
      </c>
      <c r="G120" s="102">
        <v>1</v>
      </c>
      <c r="H120" s="103">
        <f t="shared" si="0"/>
        <v>222860.38</v>
      </c>
      <c r="I120" s="91"/>
      <c r="J120" s="103">
        <f t="shared" si="1"/>
        <v>0</v>
      </c>
      <c r="K120" s="103"/>
      <c r="L120" s="103">
        <f t="shared" si="12"/>
        <v>0</v>
      </c>
      <c r="M120" s="103"/>
      <c r="N120" s="103">
        <f t="shared" si="13"/>
        <v>0</v>
      </c>
      <c r="O120" s="103"/>
      <c r="P120" s="103">
        <f t="shared" si="14"/>
        <v>0</v>
      </c>
      <c r="Q120" s="6"/>
      <c r="R120" s="103">
        <f t="shared" si="15"/>
        <v>0</v>
      </c>
      <c r="S120" s="92">
        <f t="shared" si="16"/>
        <v>1</v>
      </c>
      <c r="T120" s="104">
        <f t="shared" si="17"/>
        <v>222860.38</v>
      </c>
    </row>
    <row r="121" spans="1:20" s="3" customFormat="1" ht="16.5" x14ac:dyDescent="0.3">
      <c r="A121" s="98"/>
      <c r="B121" s="105"/>
      <c r="C121" s="98"/>
      <c r="D121" s="100"/>
      <c r="E121" s="101"/>
      <c r="F121" s="101">
        <f t="shared" si="11"/>
        <v>0</v>
      </c>
      <c r="G121" s="102"/>
      <c r="H121" s="103">
        <f t="shared" si="0"/>
        <v>0</v>
      </c>
      <c r="I121" s="91"/>
      <c r="J121" s="103">
        <f t="shared" si="1"/>
        <v>0</v>
      </c>
      <c r="K121" s="103"/>
      <c r="L121" s="103">
        <f t="shared" si="12"/>
        <v>0</v>
      </c>
      <c r="M121" s="103"/>
      <c r="N121" s="103">
        <f t="shared" si="13"/>
        <v>0</v>
      </c>
      <c r="O121" s="103"/>
      <c r="P121" s="103">
        <f t="shared" si="14"/>
        <v>0</v>
      </c>
      <c r="Q121" s="6"/>
      <c r="R121" s="103">
        <f t="shared" si="15"/>
        <v>0</v>
      </c>
      <c r="S121" s="92">
        <f t="shared" si="16"/>
        <v>0</v>
      </c>
      <c r="T121" s="104">
        <f t="shared" si="17"/>
        <v>0</v>
      </c>
    </row>
    <row r="122" spans="1:20" s="3" customFormat="1" ht="16.5" x14ac:dyDescent="0.3">
      <c r="A122" s="98"/>
      <c r="B122" s="99" t="s">
        <v>190</v>
      </c>
      <c r="C122" s="98"/>
      <c r="D122" s="100"/>
      <c r="E122" s="101"/>
      <c r="F122" s="101">
        <f t="shared" si="11"/>
        <v>0</v>
      </c>
      <c r="G122" s="102"/>
      <c r="H122" s="103">
        <f t="shared" si="0"/>
        <v>0</v>
      </c>
      <c r="I122" s="91"/>
      <c r="J122" s="103">
        <f t="shared" si="1"/>
        <v>0</v>
      </c>
      <c r="K122" s="103"/>
      <c r="L122" s="103">
        <f t="shared" si="12"/>
        <v>0</v>
      </c>
      <c r="M122" s="103"/>
      <c r="N122" s="103">
        <f t="shared" si="13"/>
        <v>0</v>
      </c>
      <c r="O122" s="103"/>
      <c r="P122" s="103">
        <f t="shared" si="14"/>
        <v>0</v>
      </c>
      <c r="Q122" s="6"/>
      <c r="R122" s="103">
        <f t="shared" si="15"/>
        <v>0</v>
      </c>
      <c r="S122" s="92">
        <f t="shared" si="16"/>
        <v>0</v>
      </c>
      <c r="T122" s="104">
        <f t="shared" si="17"/>
        <v>0</v>
      </c>
    </row>
    <row r="123" spans="1:20" s="3" customFormat="1" ht="54" x14ac:dyDescent="0.3">
      <c r="A123" s="98" t="s">
        <v>191</v>
      </c>
      <c r="B123" s="105" t="s">
        <v>192</v>
      </c>
      <c r="C123" s="98" t="s">
        <v>38</v>
      </c>
      <c r="D123" s="100">
        <v>0</v>
      </c>
      <c r="E123" s="101">
        <v>27.4</v>
      </c>
      <c r="F123" s="101">
        <f t="shared" si="11"/>
        <v>0</v>
      </c>
      <c r="G123" s="102"/>
      <c r="H123" s="103">
        <f t="shared" si="0"/>
        <v>0</v>
      </c>
      <c r="I123" s="91"/>
      <c r="J123" s="103">
        <f t="shared" si="1"/>
        <v>0</v>
      </c>
      <c r="K123" s="103"/>
      <c r="L123" s="103">
        <f t="shared" si="12"/>
        <v>0</v>
      </c>
      <c r="M123" s="103"/>
      <c r="N123" s="103">
        <f t="shared" si="13"/>
        <v>0</v>
      </c>
      <c r="O123" s="103"/>
      <c r="P123" s="103">
        <f t="shared" si="14"/>
        <v>0</v>
      </c>
      <c r="Q123" s="6"/>
      <c r="R123" s="103">
        <f t="shared" si="15"/>
        <v>0</v>
      </c>
      <c r="S123" s="92">
        <f t="shared" si="16"/>
        <v>0</v>
      </c>
      <c r="T123" s="104">
        <f t="shared" si="17"/>
        <v>0</v>
      </c>
    </row>
    <row r="124" spans="1:20" s="3" customFormat="1" ht="67.5" x14ac:dyDescent="0.3">
      <c r="A124" s="98" t="s">
        <v>193</v>
      </c>
      <c r="B124" s="105" t="s">
        <v>194</v>
      </c>
      <c r="C124" s="98" t="s">
        <v>38</v>
      </c>
      <c r="D124" s="100">
        <v>0</v>
      </c>
      <c r="E124" s="101">
        <v>25.59</v>
      </c>
      <c r="F124" s="101">
        <f t="shared" si="11"/>
        <v>0</v>
      </c>
      <c r="G124" s="102"/>
      <c r="H124" s="103">
        <f t="shared" si="0"/>
        <v>0</v>
      </c>
      <c r="I124" s="91">
        <v>121.88</v>
      </c>
      <c r="J124" s="103">
        <f t="shared" si="1"/>
        <v>3118.9092000000001</v>
      </c>
      <c r="K124" s="103"/>
      <c r="L124" s="103">
        <f t="shared" si="12"/>
        <v>0</v>
      </c>
      <c r="M124" s="103">
        <v>82.48</v>
      </c>
      <c r="N124" s="103">
        <f t="shared" si="13"/>
        <v>2110.6632</v>
      </c>
      <c r="O124" s="103"/>
      <c r="P124" s="103">
        <f t="shared" si="14"/>
        <v>0</v>
      </c>
      <c r="Q124" s="6">
        <v>44.22</v>
      </c>
      <c r="R124" s="103">
        <f t="shared" si="15"/>
        <v>1131.5898</v>
      </c>
      <c r="S124" s="92">
        <f t="shared" si="16"/>
        <v>248.57999999999998</v>
      </c>
      <c r="T124" s="104">
        <f t="shared" si="17"/>
        <v>4250.4989999999998</v>
      </c>
    </row>
    <row r="125" spans="1:20" s="3" customFormat="1" ht="40.5" x14ac:dyDescent="0.3">
      <c r="A125" s="98" t="s">
        <v>195</v>
      </c>
      <c r="B125" s="105" t="s">
        <v>196</v>
      </c>
      <c r="C125" s="98" t="s">
        <v>26</v>
      </c>
      <c r="D125" s="100">
        <v>0</v>
      </c>
      <c r="E125" s="101">
        <v>83.52</v>
      </c>
      <c r="F125" s="101">
        <f t="shared" si="11"/>
        <v>0</v>
      </c>
      <c r="G125" s="102"/>
      <c r="H125" s="103">
        <f t="shared" si="0"/>
        <v>0</v>
      </c>
      <c r="I125" s="91">
        <v>22</v>
      </c>
      <c r="J125" s="103">
        <f t="shared" si="1"/>
        <v>1837.4399999999998</v>
      </c>
      <c r="K125" s="103">
        <v>7</v>
      </c>
      <c r="L125" s="103">
        <f t="shared" si="12"/>
        <v>584.64</v>
      </c>
      <c r="M125" s="103">
        <v>8</v>
      </c>
      <c r="N125" s="103">
        <f t="shared" si="13"/>
        <v>668.16</v>
      </c>
      <c r="O125" s="103"/>
      <c r="P125" s="103">
        <f t="shared" si="14"/>
        <v>0</v>
      </c>
      <c r="Q125" s="6"/>
      <c r="R125" s="103">
        <f t="shared" si="15"/>
        <v>0</v>
      </c>
      <c r="S125" s="92">
        <f t="shared" si="16"/>
        <v>37</v>
      </c>
      <c r="T125" s="104">
        <f t="shared" si="17"/>
        <v>1837.4399999999998</v>
      </c>
    </row>
    <row r="126" spans="1:20" s="3" customFormat="1" ht="67.5" x14ac:dyDescent="0.3">
      <c r="A126" s="98" t="s">
        <v>197</v>
      </c>
      <c r="B126" s="105" t="s">
        <v>198</v>
      </c>
      <c r="C126" s="98" t="s">
        <v>38</v>
      </c>
      <c r="D126" s="100">
        <v>0</v>
      </c>
      <c r="E126" s="101">
        <v>291.94</v>
      </c>
      <c r="F126" s="101">
        <f t="shared" si="11"/>
        <v>0</v>
      </c>
      <c r="G126" s="102"/>
      <c r="H126" s="103">
        <f t="shared" si="0"/>
        <v>0</v>
      </c>
      <c r="I126" s="91">
        <v>31.3</v>
      </c>
      <c r="J126" s="103">
        <f t="shared" si="1"/>
        <v>9137.7219999999998</v>
      </c>
      <c r="K126" s="103"/>
      <c r="L126" s="103">
        <f t="shared" si="12"/>
        <v>0</v>
      </c>
      <c r="M126" s="103">
        <v>19.62</v>
      </c>
      <c r="N126" s="103">
        <f t="shared" si="13"/>
        <v>5727.8627999999999</v>
      </c>
      <c r="O126" s="103"/>
      <c r="P126" s="103">
        <f t="shared" si="14"/>
        <v>0</v>
      </c>
      <c r="Q126" s="6"/>
      <c r="R126" s="103">
        <f t="shared" si="15"/>
        <v>0</v>
      </c>
      <c r="S126" s="92">
        <f t="shared" si="16"/>
        <v>50.92</v>
      </c>
      <c r="T126" s="104">
        <f t="shared" si="17"/>
        <v>9137.7219999999998</v>
      </c>
    </row>
    <row r="127" spans="1:20" s="3" customFormat="1" ht="67.5" x14ac:dyDescent="0.3">
      <c r="A127" s="98" t="s">
        <v>199</v>
      </c>
      <c r="B127" s="105" t="s">
        <v>200</v>
      </c>
      <c r="C127" s="98" t="s">
        <v>38</v>
      </c>
      <c r="D127" s="100">
        <v>0</v>
      </c>
      <c r="E127" s="101">
        <v>329.01</v>
      </c>
      <c r="F127" s="101">
        <f t="shared" si="11"/>
        <v>0</v>
      </c>
      <c r="G127" s="102"/>
      <c r="H127" s="103">
        <f t="shared" si="0"/>
        <v>0</v>
      </c>
      <c r="I127" s="91">
        <v>90.58</v>
      </c>
      <c r="J127" s="103">
        <f t="shared" si="1"/>
        <v>29801.7258</v>
      </c>
      <c r="K127" s="103"/>
      <c r="L127" s="103">
        <f t="shared" si="12"/>
        <v>0</v>
      </c>
      <c r="M127" s="103">
        <v>62.86</v>
      </c>
      <c r="N127" s="103">
        <f t="shared" si="13"/>
        <v>20681.568599999999</v>
      </c>
      <c r="O127" s="103"/>
      <c r="P127" s="103">
        <f t="shared" si="14"/>
        <v>0</v>
      </c>
      <c r="Q127" s="6"/>
      <c r="R127" s="103">
        <f t="shared" si="15"/>
        <v>0</v>
      </c>
      <c r="S127" s="92">
        <f t="shared" si="16"/>
        <v>153.44</v>
      </c>
      <c r="T127" s="104">
        <f t="shared" si="17"/>
        <v>29801.7258</v>
      </c>
    </row>
    <row r="128" spans="1:20" s="3" customFormat="1" ht="54" x14ac:dyDescent="0.3">
      <c r="A128" s="98" t="s">
        <v>201</v>
      </c>
      <c r="B128" s="105" t="s">
        <v>202</v>
      </c>
      <c r="C128" s="98" t="s">
        <v>26</v>
      </c>
      <c r="D128" s="100">
        <v>0</v>
      </c>
      <c r="E128" s="101">
        <v>6973.94</v>
      </c>
      <c r="F128" s="101">
        <f t="shared" si="11"/>
        <v>0</v>
      </c>
      <c r="G128" s="102"/>
      <c r="H128" s="103">
        <f t="shared" si="0"/>
        <v>0</v>
      </c>
      <c r="I128" s="91">
        <v>6</v>
      </c>
      <c r="J128" s="103">
        <f t="shared" si="1"/>
        <v>41843.64</v>
      </c>
      <c r="K128" s="103">
        <v>1</v>
      </c>
      <c r="L128" s="103">
        <f t="shared" si="12"/>
        <v>6973.94</v>
      </c>
      <c r="M128" s="103">
        <v>2</v>
      </c>
      <c r="N128" s="103">
        <f t="shared" si="13"/>
        <v>13947.88</v>
      </c>
      <c r="O128" s="103"/>
      <c r="P128" s="103">
        <f t="shared" si="14"/>
        <v>0</v>
      </c>
      <c r="Q128" s="6"/>
      <c r="R128" s="103">
        <f t="shared" si="15"/>
        <v>0</v>
      </c>
      <c r="S128" s="92">
        <f t="shared" si="16"/>
        <v>9</v>
      </c>
      <c r="T128" s="104">
        <f t="shared" si="17"/>
        <v>41843.64</v>
      </c>
    </row>
    <row r="129" spans="1:20" s="3" customFormat="1" ht="67.5" x14ac:dyDescent="0.3">
      <c r="A129" s="98" t="s">
        <v>203</v>
      </c>
      <c r="B129" s="105" t="s">
        <v>204</v>
      </c>
      <c r="C129" s="98" t="s">
        <v>26</v>
      </c>
      <c r="D129" s="100">
        <v>0</v>
      </c>
      <c r="E129" s="101">
        <v>1738.99</v>
      </c>
      <c r="F129" s="101">
        <f t="shared" si="11"/>
        <v>0</v>
      </c>
      <c r="G129" s="102"/>
      <c r="H129" s="103">
        <f t="shared" si="0"/>
        <v>0</v>
      </c>
      <c r="I129" s="91">
        <v>6</v>
      </c>
      <c r="J129" s="103">
        <f t="shared" si="1"/>
        <v>10433.94</v>
      </c>
      <c r="K129" s="103">
        <v>6</v>
      </c>
      <c r="L129" s="103">
        <f t="shared" si="12"/>
        <v>10433.94</v>
      </c>
      <c r="M129" s="103">
        <v>3</v>
      </c>
      <c r="N129" s="103">
        <f t="shared" si="13"/>
        <v>5216.97</v>
      </c>
      <c r="O129" s="103"/>
      <c r="P129" s="103">
        <f t="shared" si="14"/>
        <v>0</v>
      </c>
      <c r="Q129" s="6"/>
      <c r="R129" s="103">
        <f t="shared" si="15"/>
        <v>0</v>
      </c>
      <c r="S129" s="92">
        <f t="shared" si="16"/>
        <v>15</v>
      </c>
      <c r="T129" s="104">
        <f t="shared" si="17"/>
        <v>10433.94</v>
      </c>
    </row>
    <row r="130" spans="1:20" s="3" customFormat="1" ht="40.5" x14ac:dyDescent="0.3">
      <c r="A130" s="98" t="s">
        <v>205</v>
      </c>
      <c r="B130" s="105" t="s">
        <v>206</v>
      </c>
      <c r="C130" s="98" t="s">
        <v>26</v>
      </c>
      <c r="D130" s="100">
        <v>0</v>
      </c>
      <c r="E130" s="101">
        <v>6744.68</v>
      </c>
      <c r="F130" s="101">
        <f t="shared" si="11"/>
        <v>0</v>
      </c>
      <c r="G130" s="102"/>
      <c r="H130" s="103">
        <f t="shared" si="0"/>
        <v>0</v>
      </c>
      <c r="I130" s="91">
        <v>2</v>
      </c>
      <c r="J130" s="103">
        <f t="shared" si="1"/>
        <v>13489.36</v>
      </c>
      <c r="K130" s="103"/>
      <c r="L130" s="103">
        <f t="shared" si="12"/>
        <v>0</v>
      </c>
      <c r="M130" s="103">
        <v>1</v>
      </c>
      <c r="N130" s="103">
        <f t="shared" si="13"/>
        <v>6744.68</v>
      </c>
      <c r="O130" s="103"/>
      <c r="P130" s="103">
        <f t="shared" si="14"/>
        <v>0</v>
      </c>
      <c r="Q130" s="6"/>
      <c r="R130" s="103">
        <f t="shared" si="15"/>
        <v>0</v>
      </c>
      <c r="S130" s="92">
        <f t="shared" si="16"/>
        <v>3</v>
      </c>
      <c r="T130" s="104">
        <f t="shared" si="17"/>
        <v>13489.36</v>
      </c>
    </row>
    <row r="131" spans="1:20" s="3" customFormat="1" ht="67.5" x14ac:dyDescent="0.3">
      <c r="A131" s="98" t="s">
        <v>207</v>
      </c>
      <c r="B131" s="105" t="s">
        <v>208</v>
      </c>
      <c r="C131" s="98" t="s">
        <v>38</v>
      </c>
      <c r="D131" s="100">
        <v>0</v>
      </c>
      <c r="E131" s="101">
        <v>33.67</v>
      </c>
      <c r="F131" s="101">
        <f t="shared" si="11"/>
        <v>0</v>
      </c>
      <c r="G131" s="102"/>
      <c r="H131" s="103">
        <f t="shared" si="0"/>
        <v>0</v>
      </c>
      <c r="I131" s="91"/>
      <c r="J131" s="103">
        <f t="shared" si="1"/>
        <v>0</v>
      </c>
      <c r="K131" s="103">
        <v>29.77</v>
      </c>
      <c r="L131" s="103">
        <f t="shared" si="12"/>
        <v>1002.3559</v>
      </c>
      <c r="M131" s="103">
        <v>26.7</v>
      </c>
      <c r="N131" s="103">
        <f t="shared" si="13"/>
        <v>898.98900000000003</v>
      </c>
      <c r="O131" s="103"/>
      <c r="P131" s="103">
        <f t="shared" si="14"/>
        <v>0</v>
      </c>
      <c r="Q131" s="6"/>
      <c r="R131" s="103">
        <f t="shared" si="15"/>
        <v>0</v>
      </c>
      <c r="S131" s="92">
        <f t="shared" si="16"/>
        <v>56.47</v>
      </c>
      <c r="T131" s="104">
        <f t="shared" si="17"/>
        <v>0</v>
      </c>
    </row>
    <row r="132" spans="1:20" s="3" customFormat="1" ht="324" x14ac:dyDescent="0.3">
      <c r="A132" s="98" t="s">
        <v>209</v>
      </c>
      <c r="B132" s="105" t="s">
        <v>210</v>
      </c>
      <c r="C132" s="98" t="s">
        <v>211</v>
      </c>
      <c r="D132" s="100">
        <v>0</v>
      </c>
      <c r="E132" s="101">
        <v>232483.49</v>
      </c>
      <c r="F132" s="101">
        <f t="shared" si="11"/>
        <v>0</v>
      </c>
      <c r="G132" s="102"/>
      <c r="H132" s="103">
        <f t="shared" si="0"/>
        <v>0</v>
      </c>
      <c r="I132" s="91"/>
      <c r="J132" s="103">
        <f t="shared" si="1"/>
        <v>0</v>
      </c>
      <c r="K132" s="103">
        <v>1</v>
      </c>
      <c r="L132" s="103">
        <f t="shared" si="12"/>
        <v>232483.49</v>
      </c>
      <c r="M132" s="103"/>
      <c r="N132" s="103">
        <f t="shared" si="13"/>
        <v>0</v>
      </c>
      <c r="O132" s="103"/>
      <c r="P132" s="103">
        <f t="shared" si="14"/>
        <v>0</v>
      </c>
      <c r="Q132" s="6"/>
      <c r="R132" s="103">
        <f t="shared" si="15"/>
        <v>0</v>
      </c>
      <c r="S132" s="92">
        <f t="shared" si="16"/>
        <v>1</v>
      </c>
      <c r="T132" s="104">
        <f t="shared" si="17"/>
        <v>0</v>
      </c>
    </row>
    <row r="133" spans="1:20" s="3" customFormat="1" ht="81" x14ac:dyDescent="0.3">
      <c r="A133" s="98" t="s">
        <v>212</v>
      </c>
      <c r="B133" s="105" t="s">
        <v>213</v>
      </c>
      <c r="C133" s="98" t="s">
        <v>38</v>
      </c>
      <c r="D133" s="100">
        <v>0</v>
      </c>
      <c r="E133" s="101">
        <v>332.98</v>
      </c>
      <c r="F133" s="101">
        <f t="shared" si="11"/>
        <v>0</v>
      </c>
      <c r="G133" s="102"/>
      <c r="H133" s="103">
        <f t="shared" si="0"/>
        <v>0</v>
      </c>
      <c r="I133" s="91"/>
      <c r="J133" s="103">
        <f t="shared" si="1"/>
        <v>0</v>
      </c>
      <c r="K133" s="103">
        <v>355.91</v>
      </c>
      <c r="L133" s="103">
        <f t="shared" si="12"/>
        <v>118510.91180000002</v>
      </c>
      <c r="M133" s="103">
        <v>277.51</v>
      </c>
      <c r="N133" s="103">
        <f t="shared" si="13"/>
        <v>92405.279800000004</v>
      </c>
      <c r="O133" s="103"/>
      <c r="P133" s="103">
        <f t="shared" si="14"/>
        <v>0</v>
      </c>
      <c r="Q133" s="6">
        <v>61.04</v>
      </c>
      <c r="R133" s="103">
        <f t="shared" si="15"/>
        <v>20325.099200000001</v>
      </c>
      <c r="S133" s="92">
        <f t="shared" si="16"/>
        <v>694.46</v>
      </c>
      <c r="T133" s="104">
        <f t="shared" si="17"/>
        <v>20325.099200000001</v>
      </c>
    </row>
    <row r="134" spans="1:20" s="3" customFormat="1" ht="54" x14ac:dyDescent="0.3">
      <c r="A134" s="98" t="s">
        <v>214</v>
      </c>
      <c r="B134" s="105" t="s">
        <v>215</v>
      </c>
      <c r="C134" s="98" t="s">
        <v>38</v>
      </c>
      <c r="D134" s="100">
        <v>0</v>
      </c>
      <c r="E134" s="101">
        <v>24.22</v>
      </c>
      <c r="F134" s="101">
        <f t="shared" si="11"/>
        <v>0</v>
      </c>
      <c r="G134" s="102"/>
      <c r="H134" s="103">
        <f t="shared" si="0"/>
        <v>0</v>
      </c>
      <c r="I134" s="91"/>
      <c r="J134" s="103">
        <f t="shared" si="1"/>
        <v>0</v>
      </c>
      <c r="K134" s="103">
        <v>71.86</v>
      </c>
      <c r="L134" s="103">
        <f t="shared" si="12"/>
        <v>1740.4491999999998</v>
      </c>
      <c r="M134" s="103"/>
      <c r="N134" s="103">
        <f t="shared" si="13"/>
        <v>0</v>
      </c>
      <c r="O134" s="103"/>
      <c r="P134" s="103">
        <f t="shared" si="14"/>
        <v>0</v>
      </c>
      <c r="Q134" s="6"/>
      <c r="R134" s="103">
        <f t="shared" si="15"/>
        <v>0</v>
      </c>
      <c r="S134" s="92">
        <f t="shared" si="16"/>
        <v>71.86</v>
      </c>
      <c r="T134" s="104">
        <f t="shared" si="17"/>
        <v>0</v>
      </c>
    </row>
    <row r="135" spans="1:20" s="3" customFormat="1" ht="67.5" x14ac:dyDescent="0.3">
      <c r="A135" s="98" t="s">
        <v>216</v>
      </c>
      <c r="B135" s="105" t="s">
        <v>217</v>
      </c>
      <c r="C135" s="98" t="s">
        <v>38</v>
      </c>
      <c r="D135" s="100">
        <v>0</v>
      </c>
      <c r="E135" s="101">
        <v>301.14</v>
      </c>
      <c r="F135" s="101">
        <f t="shared" si="11"/>
        <v>0</v>
      </c>
      <c r="G135" s="102"/>
      <c r="H135" s="103">
        <f t="shared" si="0"/>
        <v>0</v>
      </c>
      <c r="I135" s="91"/>
      <c r="J135" s="103">
        <f t="shared" si="1"/>
        <v>0</v>
      </c>
      <c r="K135" s="103"/>
      <c r="L135" s="103">
        <f t="shared" si="12"/>
        <v>0</v>
      </c>
      <c r="M135" s="103"/>
      <c r="N135" s="103">
        <f t="shared" si="13"/>
        <v>0</v>
      </c>
      <c r="O135" s="103"/>
      <c r="P135" s="103">
        <f t="shared" si="14"/>
        <v>0</v>
      </c>
      <c r="Q135" s="6">
        <v>51.89</v>
      </c>
      <c r="R135" s="103">
        <f>$Q135*$E135</f>
        <v>15626.1546</v>
      </c>
      <c r="S135" s="92">
        <f t="shared" si="16"/>
        <v>51.89</v>
      </c>
      <c r="T135" s="104">
        <f t="shared" si="17"/>
        <v>15626.1546</v>
      </c>
    </row>
    <row r="136" spans="1:20" s="3" customFormat="1" ht="189" x14ac:dyDescent="0.3">
      <c r="A136" s="98" t="s">
        <v>218</v>
      </c>
      <c r="B136" s="105" t="s">
        <v>219</v>
      </c>
      <c r="C136" s="98" t="s">
        <v>26</v>
      </c>
      <c r="D136" s="100">
        <v>0</v>
      </c>
      <c r="E136" s="101">
        <v>14148.08</v>
      </c>
      <c r="F136" s="101">
        <f t="shared" si="11"/>
        <v>0</v>
      </c>
      <c r="G136" s="102"/>
      <c r="H136" s="103">
        <f t="shared" si="0"/>
        <v>0</v>
      </c>
      <c r="I136" s="91"/>
      <c r="J136" s="103">
        <f t="shared" si="1"/>
        <v>0</v>
      </c>
      <c r="K136" s="103"/>
      <c r="L136" s="103">
        <f t="shared" si="12"/>
        <v>0</v>
      </c>
      <c r="M136" s="103"/>
      <c r="N136" s="103">
        <f t="shared" si="13"/>
        <v>0</v>
      </c>
      <c r="O136" s="103"/>
      <c r="P136" s="103">
        <f t="shared" si="14"/>
        <v>0</v>
      </c>
      <c r="Q136" s="6">
        <v>1</v>
      </c>
      <c r="R136" s="103">
        <f t="shared" si="15"/>
        <v>14148.08</v>
      </c>
      <c r="S136" s="92">
        <f t="shared" si="16"/>
        <v>1</v>
      </c>
      <c r="T136" s="104">
        <f t="shared" si="17"/>
        <v>14148.08</v>
      </c>
    </row>
    <row r="137" spans="1:20" s="3" customFormat="1" ht="94.5" x14ac:dyDescent="0.3">
      <c r="A137" s="98" t="s">
        <v>220</v>
      </c>
      <c r="B137" s="105" t="s">
        <v>221</v>
      </c>
      <c r="C137" s="98" t="s">
        <v>38</v>
      </c>
      <c r="D137" s="100">
        <v>0</v>
      </c>
      <c r="E137" s="101">
        <v>2048.48</v>
      </c>
      <c r="F137" s="101">
        <f t="shared" si="11"/>
        <v>0</v>
      </c>
      <c r="G137" s="102"/>
      <c r="H137" s="103">
        <f t="shared" si="0"/>
        <v>0</v>
      </c>
      <c r="I137" s="91"/>
      <c r="J137" s="103">
        <f t="shared" si="1"/>
        <v>0</v>
      </c>
      <c r="K137" s="103"/>
      <c r="L137" s="103">
        <f t="shared" si="12"/>
        <v>0</v>
      </c>
      <c r="M137" s="103"/>
      <c r="N137" s="103">
        <f t="shared" si="13"/>
        <v>0</v>
      </c>
      <c r="O137" s="103"/>
      <c r="P137" s="103">
        <f t="shared" si="14"/>
        <v>0</v>
      </c>
      <c r="Q137" s="6">
        <v>6.39</v>
      </c>
      <c r="R137" s="103">
        <f t="shared" si="15"/>
        <v>13089.787199999999</v>
      </c>
      <c r="S137" s="92">
        <f t="shared" si="16"/>
        <v>6.39</v>
      </c>
      <c r="T137" s="104">
        <f t="shared" si="17"/>
        <v>13089.787199999999</v>
      </c>
    </row>
    <row r="138" spans="1:20" s="3" customFormat="1" ht="81" x14ac:dyDescent="0.3">
      <c r="A138" s="98" t="s">
        <v>222</v>
      </c>
      <c r="B138" s="105" t="s">
        <v>223</v>
      </c>
      <c r="C138" s="98" t="s">
        <v>38</v>
      </c>
      <c r="D138" s="100">
        <v>0</v>
      </c>
      <c r="E138" s="101">
        <v>1712.41</v>
      </c>
      <c r="F138" s="101">
        <f t="shared" si="11"/>
        <v>0</v>
      </c>
      <c r="G138" s="102"/>
      <c r="H138" s="103">
        <f t="shared" si="0"/>
        <v>0</v>
      </c>
      <c r="I138" s="91"/>
      <c r="J138" s="103">
        <f t="shared" si="1"/>
        <v>0</v>
      </c>
      <c r="K138" s="103"/>
      <c r="L138" s="103">
        <f t="shared" si="12"/>
        <v>0</v>
      </c>
      <c r="M138" s="103"/>
      <c r="N138" s="103">
        <f t="shared" si="13"/>
        <v>0</v>
      </c>
      <c r="O138" s="103">
        <v>37.223282599999997</v>
      </c>
      <c r="P138" s="103">
        <f t="shared" si="14"/>
        <v>63741.521357065998</v>
      </c>
      <c r="Q138" s="6">
        <v>1.624322</v>
      </c>
      <c r="R138" s="103">
        <f t="shared" si="15"/>
        <v>2781.5052360200002</v>
      </c>
      <c r="S138" s="92">
        <f t="shared" si="16"/>
        <v>38.847604599999997</v>
      </c>
      <c r="T138" s="104">
        <f t="shared" si="17"/>
        <v>2781.5052360200002</v>
      </c>
    </row>
    <row r="139" spans="1:20" s="3" customFormat="1" ht="67.5" x14ac:dyDescent="0.3">
      <c r="A139" s="98" t="s">
        <v>224</v>
      </c>
      <c r="B139" s="105" t="s">
        <v>225</v>
      </c>
      <c r="C139" s="98" t="s">
        <v>26</v>
      </c>
      <c r="D139" s="100">
        <v>0</v>
      </c>
      <c r="E139" s="101">
        <v>2755.43</v>
      </c>
      <c r="F139" s="101">
        <f t="shared" si="11"/>
        <v>0</v>
      </c>
      <c r="G139" s="102"/>
      <c r="H139" s="103">
        <f t="shared" si="0"/>
        <v>0</v>
      </c>
      <c r="I139" s="91"/>
      <c r="J139" s="103">
        <f t="shared" si="1"/>
        <v>0</v>
      </c>
      <c r="K139" s="103"/>
      <c r="L139" s="103">
        <f t="shared" si="12"/>
        <v>0</v>
      </c>
      <c r="M139" s="103"/>
      <c r="N139" s="103">
        <f t="shared" si="13"/>
        <v>0</v>
      </c>
      <c r="O139" s="103">
        <v>2</v>
      </c>
      <c r="P139" s="103">
        <f t="shared" si="14"/>
        <v>5510.86</v>
      </c>
      <c r="Q139" s="6"/>
      <c r="R139" s="103">
        <f t="shared" si="15"/>
        <v>0</v>
      </c>
      <c r="S139" s="92">
        <f t="shared" si="16"/>
        <v>2</v>
      </c>
      <c r="T139" s="104">
        <f t="shared" si="17"/>
        <v>0</v>
      </c>
    </row>
    <row r="140" spans="1:20" s="3" customFormat="1" ht="40.5" x14ac:dyDescent="0.3">
      <c r="A140" s="98" t="s">
        <v>226</v>
      </c>
      <c r="B140" s="105" t="s">
        <v>227</v>
      </c>
      <c r="C140" s="98" t="s">
        <v>26</v>
      </c>
      <c r="D140" s="100">
        <v>0</v>
      </c>
      <c r="E140" s="101">
        <v>857.91</v>
      </c>
      <c r="F140" s="101">
        <f t="shared" si="11"/>
        <v>0</v>
      </c>
      <c r="G140" s="102"/>
      <c r="H140" s="103">
        <f t="shared" si="0"/>
        <v>0</v>
      </c>
      <c r="I140" s="91"/>
      <c r="J140" s="103">
        <f t="shared" si="1"/>
        <v>0</v>
      </c>
      <c r="K140" s="103"/>
      <c r="L140" s="103">
        <f t="shared" si="12"/>
        <v>0</v>
      </c>
      <c r="M140" s="103"/>
      <c r="N140" s="103">
        <f t="shared" si="13"/>
        <v>0</v>
      </c>
      <c r="O140" s="103"/>
      <c r="P140" s="103">
        <f t="shared" si="14"/>
        <v>0</v>
      </c>
      <c r="Q140" s="6">
        <v>1</v>
      </c>
      <c r="R140" s="103">
        <f>$Q140*$E140</f>
        <v>857.91</v>
      </c>
      <c r="S140" s="92">
        <f t="shared" si="16"/>
        <v>1</v>
      </c>
      <c r="T140" s="104">
        <f t="shared" si="17"/>
        <v>857.91</v>
      </c>
    </row>
    <row r="141" spans="1:20" s="3" customFormat="1" ht="67.5" x14ac:dyDescent="0.3">
      <c r="A141" s="98" t="s">
        <v>228</v>
      </c>
      <c r="B141" s="105" t="s">
        <v>229</v>
      </c>
      <c r="C141" s="98" t="s">
        <v>230</v>
      </c>
      <c r="D141" s="100">
        <v>0</v>
      </c>
      <c r="E141" s="101">
        <v>602.34</v>
      </c>
      <c r="F141" s="101">
        <f t="shared" si="11"/>
        <v>0</v>
      </c>
      <c r="G141" s="102"/>
      <c r="H141" s="103">
        <f t="shared" si="0"/>
        <v>0</v>
      </c>
      <c r="I141" s="91"/>
      <c r="J141" s="103">
        <f t="shared" si="1"/>
        <v>0</v>
      </c>
      <c r="K141" s="103"/>
      <c r="L141" s="103">
        <f t="shared" si="12"/>
        <v>0</v>
      </c>
      <c r="M141" s="103"/>
      <c r="N141" s="103">
        <f t="shared" si="13"/>
        <v>0</v>
      </c>
      <c r="O141" s="103"/>
      <c r="P141" s="103">
        <f t="shared" si="14"/>
        <v>0</v>
      </c>
      <c r="Q141" s="6"/>
      <c r="R141" s="103">
        <f>$Q141*$E141</f>
        <v>0</v>
      </c>
      <c r="S141" s="92">
        <f t="shared" si="16"/>
        <v>0</v>
      </c>
      <c r="T141" s="104">
        <f t="shared" si="17"/>
        <v>0</v>
      </c>
    </row>
    <row r="142" spans="1:20" s="3" customFormat="1" ht="16.5" x14ac:dyDescent="0.3">
      <c r="A142" s="98"/>
      <c r="B142" s="105"/>
      <c r="C142" s="98"/>
      <c r="D142" s="100"/>
      <c r="E142" s="101"/>
      <c r="F142" s="101">
        <f t="shared" si="11"/>
        <v>0</v>
      </c>
      <c r="G142" s="102"/>
      <c r="H142" s="103">
        <f t="shared" si="0"/>
        <v>0</v>
      </c>
      <c r="I142" s="91"/>
      <c r="J142" s="103">
        <f t="shared" si="1"/>
        <v>0</v>
      </c>
      <c r="K142" s="103"/>
      <c r="L142" s="103">
        <f t="shared" si="12"/>
        <v>0</v>
      </c>
      <c r="M142" s="103"/>
      <c r="N142" s="103">
        <v>0</v>
      </c>
      <c r="O142" s="103"/>
      <c r="P142" s="103">
        <f t="shared" si="14"/>
        <v>0</v>
      </c>
      <c r="Q142" s="6"/>
      <c r="R142" s="103">
        <f t="shared" si="15"/>
        <v>0</v>
      </c>
      <c r="S142" s="92">
        <f t="shared" si="16"/>
        <v>0</v>
      </c>
      <c r="T142" s="104">
        <f t="shared" si="17"/>
        <v>0</v>
      </c>
    </row>
    <row r="143" spans="1:20" s="8" customFormat="1" ht="13.5" x14ac:dyDescent="0.25">
      <c r="A143" s="12"/>
      <c r="B143" s="109"/>
      <c r="C143" s="4"/>
      <c r="D143" s="100"/>
      <c r="E143" s="5"/>
      <c r="F143" s="103"/>
      <c r="G143" s="6"/>
      <c r="H143" s="6"/>
      <c r="I143" s="6"/>
      <c r="J143" s="6"/>
      <c r="K143" s="6"/>
      <c r="L143" s="6"/>
      <c r="M143" s="6"/>
      <c r="N143" s="6"/>
      <c r="O143" s="6"/>
      <c r="P143" s="6"/>
      <c r="Q143" s="6"/>
      <c r="R143" s="6"/>
      <c r="S143" s="7"/>
      <c r="T143" s="86"/>
    </row>
    <row r="144" spans="1:20" s="8" customFormat="1" ht="15" customHeight="1" x14ac:dyDescent="0.25">
      <c r="A144" s="12"/>
      <c r="B144" s="9" t="s">
        <v>231</v>
      </c>
      <c r="C144" s="4"/>
      <c r="D144" s="5"/>
      <c r="E144" s="5"/>
      <c r="F144" s="93">
        <f>SUM(F17:F142)</f>
        <v>1850949.3643999994</v>
      </c>
      <c r="G144" s="6"/>
      <c r="H144" s="94">
        <f>SUM(H17:H143)</f>
        <v>511940.79740000004</v>
      </c>
      <c r="I144" s="6"/>
      <c r="J144" s="94">
        <f>SUM(J17:J143)</f>
        <v>292444.42890000006</v>
      </c>
      <c r="K144" s="94"/>
      <c r="L144" s="94">
        <f>SUM(L17:L143)</f>
        <v>560877.43630000006</v>
      </c>
      <c r="M144" s="94"/>
      <c r="N144" s="94">
        <f>SUM(N17:N143)</f>
        <v>318138.02020000003</v>
      </c>
      <c r="O144" s="94"/>
      <c r="P144" s="94">
        <f>SUM(P17:P143)</f>
        <v>69252.381357065999</v>
      </c>
      <c r="Q144" s="6"/>
      <c r="R144" s="94">
        <f>SUM(R17:R143)</f>
        <v>98296.317736020006</v>
      </c>
      <c r="S144" s="7"/>
      <c r="T144" s="95">
        <f>SUM(T17:T143)</f>
        <v>902681.54403601971</v>
      </c>
    </row>
    <row r="145" spans="1:20" s="8" customFormat="1" ht="15" customHeight="1" x14ac:dyDescent="0.25">
      <c r="A145" s="96"/>
      <c r="B145" s="9" t="s">
        <v>232</v>
      </c>
      <c r="C145" s="10"/>
      <c r="D145" s="11"/>
      <c r="E145" s="12"/>
      <c r="F145" s="13">
        <f>F144*0.16</f>
        <v>296151.89830399991</v>
      </c>
      <c r="G145" s="14"/>
      <c r="H145" s="13">
        <f>H144*0.16</f>
        <v>81910.52758400001</v>
      </c>
      <c r="I145" s="14"/>
      <c r="J145" s="13">
        <f>J144*0.16</f>
        <v>46791.108624000008</v>
      </c>
      <c r="K145" s="13"/>
      <c r="L145" s="13">
        <f>L144*0.16</f>
        <v>89740.389808000007</v>
      </c>
      <c r="M145" s="13"/>
      <c r="N145" s="13">
        <f>N144*0.16</f>
        <v>50902.083232000005</v>
      </c>
      <c r="O145" s="13"/>
      <c r="P145" s="13">
        <f>P144*0.16</f>
        <v>11080.381017130559</v>
      </c>
      <c r="Q145" s="12"/>
      <c r="R145" s="13">
        <f>R144*0.16</f>
        <v>15727.410837763202</v>
      </c>
      <c r="S145" s="15"/>
      <c r="T145" s="87">
        <f>T144*0.16</f>
        <v>144429.04704576315</v>
      </c>
    </row>
    <row r="146" spans="1:20" s="8" customFormat="1" ht="15" customHeight="1" thickBot="1" x14ac:dyDescent="0.3">
      <c r="A146" s="97"/>
      <c r="B146" s="16" t="s">
        <v>233</v>
      </c>
      <c r="C146" s="17"/>
      <c r="D146" s="17"/>
      <c r="E146" s="18"/>
      <c r="F146" s="19">
        <f>SUM(F144:F145)</f>
        <v>2147101.2627039994</v>
      </c>
      <c r="G146" s="20"/>
      <c r="H146" s="19">
        <f>SUM(H144:H145)</f>
        <v>593851.32498400006</v>
      </c>
      <c r="I146" s="21"/>
      <c r="J146" s="19">
        <f>SUM(J144:J145)</f>
        <v>339235.53752400004</v>
      </c>
      <c r="K146" s="19"/>
      <c r="L146" s="19">
        <f>SUM(L144:L145)</f>
        <v>650617.82610800001</v>
      </c>
      <c r="M146" s="19"/>
      <c r="N146" s="19">
        <f>SUM(N144:N145)</f>
        <v>369040.10343200003</v>
      </c>
      <c r="O146" s="19"/>
      <c r="P146" s="19">
        <f>SUM(P144:P145)</f>
        <v>80332.762374196551</v>
      </c>
      <c r="Q146" s="22"/>
      <c r="R146" s="19">
        <f>SUM(R144:R145)</f>
        <v>114023.72857378321</v>
      </c>
      <c r="S146" s="20"/>
      <c r="T146" s="88">
        <f>SUM(T144:T145)</f>
        <v>1047110.5910817828</v>
      </c>
    </row>
    <row r="147" spans="1:20" ht="13.5" x14ac:dyDescent="0.25">
      <c r="B147" s="124"/>
      <c r="C147" s="124"/>
      <c r="D147" s="124"/>
      <c r="H147" s="23"/>
    </row>
    <row r="148" spans="1:20" x14ac:dyDescent="0.2">
      <c r="H148" s="23"/>
    </row>
    <row r="154" spans="1:20" x14ac:dyDescent="0.2">
      <c r="S154" s="24"/>
    </row>
  </sheetData>
  <protectedRanges>
    <protectedRange sqref="B143:E144 S146 E146 Q17:Q142 I17:I142 T145:T146 R145:R146 G17:G144 F145:K146 H143:R143 H144:K144 L144:P146 Q144:R144" name="Rango3"/>
    <protectedRange sqref="G15:R15" name="Rango3_2"/>
  </protectedRanges>
  <mergeCells count="24">
    <mergeCell ref="B147:D147"/>
    <mergeCell ref="G14:R14"/>
    <mergeCell ref="S14:S16"/>
    <mergeCell ref="T14:T16"/>
    <mergeCell ref="G15:H15"/>
    <mergeCell ref="I15:J15"/>
    <mergeCell ref="K15:L15"/>
    <mergeCell ref="M15:N15"/>
    <mergeCell ref="O15:P15"/>
    <mergeCell ref="Q15:R15"/>
    <mergeCell ref="C13:T13"/>
    <mergeCell ref="A14:A16"/>
    <mergeCell ref="B14:B16"/>
    <mergeCell ref="C14:C16"/>
    <mergeCell ref="D14:D16"/>
    <mergeCell ref="E14:E16"/>
    <mergeCell ref="F14:F16"/>
    <mergeCell ref="C7:T7"/>
    <mergeCell ref="A1:T1"/>
    <mergeCell ref="A2:T2"/>
    <mergeCell ref="A3:T3"/>
    <mergeCell ref="A4:T4"/>
    <mergeCell ref="A5:T5"/>
    <mergeCell ref="A6:T6"/>
  </mergeCells>
  <pageMargins left="0.1965278" right="0.1965278" top="0.59027779999999996" bottom="0.59027779999999996" header="0.39374999999999999" footer="0.39374999999999999"/>
  <pageSetup paperSize="5" scale="38" fitToHeight="4" orientation="landscape" r:id="rId1"/>
  <headerFooter alignWithMargins="0">
    <oddHeader>&amp;R&amp;"-,Negrita"&amp;KFF0000INDICE: M/1.1/2018/FISMDF/&amp;P</oddHeader>
    <oddFooter>&amp;C&amp;"Arial Narrow,Cursiva"&amp;9"Este documento forma parte de un expediente clasificado como reservado"&amp;"Arial Narrow,Normal"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CVE_OBRA NO APLICA</vt:lpstr>
      <vt:lpstr>Instructivo de llenado</vt:lpstr>
      <vt:lpstr>EJEMPLO -EJERCICIO</vt:lpstr>
      <vt:lpstr>'CVE_OBRA NO APLICA'!Área_de_impresión</vt:lpstr>
      <vt:lpstr>'EJEMPLO -EJERCICIO'!Área_de_impresión</vt:lpstr>
      <vt:lpstr>'CVE_OBRA NO APLICA'!Títulos_a_imprimir</vt:lpstr>
      <vt:lpstr>'EJEMPLO -EJERCICIO'!Títulos_a_imprimir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HERRERA NORIEGA</dc:creator>
  <cp:lastModifiedBy>Utsh</cp:lastModifiedBy>
  <cp:lastPrinted>2020-12-02T20:19:46Z</cp:lastPrinted>
  <dcterms:created xsi:type="dcterms:W3CDTF">2020-11-27T17:46:42Z</dcterms:created>
  <dcterms:modified xsi:type="dcterms:W3CDTF">2025-07-02T21:46:45Z</dcterms:modified>
</cp:coreProperties>
</file>